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https://kadei-my.sharepoint.com/personal/hrvoje_kadei_hr/Documents/PROJEKTI OneD/HZZ/Mjere 2022/Digitalno i zeleno priručnik/korekcije 13 06 22/"/>
    </mc:Choice>
  </mc:AlternateContent>
  <xr:revisionPtr revIDLastSave="10" documentId="8_{79487115-C56E-42D0-BDFE-F19B68D42149}" xr6:coauthVersionLast="47" xr6:coauthVersionMax="47" xr10:uidLastSave="{1296A086-5985-BF4E-8B19-BB1EF0E1E108}"/>
  <workbookProtection workbookAlgorithmName="SHA-512" workbookHashValue="xMi8HwDmAJtkFA4ANicG1HlXDJcqLLK6gWhAuBOJw1/gRJkOSyvKi4eAix/4C57aoG0YactrwnlObBYotwl5DQ==" workbookSaltValue="M7Ebi/IYOD2xfiTecg3SQQ==" workbookSpinCount="100000" lockStructure="1"/>
  <bookViews>
    <workbookView xWindow="0" yWindow="500" windowWidth="35800" windowHeight="22540" xr2:uid="{9BFB4D29-2385-4997-AF52-B7D211ACAD64}"/>
  </bookViews>
  <sheets>
    <sheet name="ZELENI PROIZVOD_USLUGA" sheetId="5" r:id="rId1"/>
    <sheet name="ZELENI PROIZVOD_USLUGA primjer" sheetId="17" r:id="rId2"/>
    <sheet name="ZELENA TRANSFORMACIJA" sheetId="14" r:id="rId3"/>
    <sheet name="ZELENA TRANSFORMACIJA primjer" sheetId="16" r:id="rId4"/>
    <sheet name="Ciljevi usluga_proizvod" sheetId="10" state="hidden" r:id="rId5"/>
    <sheet name="Ciljevi_transformacija" sheetId="15" state="hidden" r:id="rId6"/>
    <sheet name="šifarnik Indikativna lista NKD" sheetId="6" state="hidden" r:id="rId7"/>
    <sheet name="PODRUČJA + LISTA" sheetId="8" state="hidden" r:id="rId8"/>
    <sheet name="MAPIRANJE NAZIVI EKONOMSKIH POD" sheetId="9" state="hidden" r:id="rId9"/>
  </sheets>
  <definedNames>
    <definedName name="_xlnm._FilterDatabase" localSheetId="6" hidden="1">'šifarnik Indikativna lista NKD'!$E$1:$H$292</definedName>
    <definedName name="_Hlk95300105" localSheetId="4">'Ciljevi usluga_proizvod'!$A$1</definedName>
    <definedName name="ČISTA_MOBILNOST" localSheetId="8">'MAPIRANJE NAZIVI EKONOMSKIH POD'!$G$1</definedName>
    <definedName name="ČISTA_MOBILNOST">'PODRUČJA + LISTA'!$G$2:$G$3</definedName>
    <definedName name="EKOLOŠKA_POLJOPRIVREDA" localSheetId="8">'MAPIRANJE NAZIVI EKONOMSKIH POD'!$B$1</definedName>
    <definedName name="EKOLOŠKA_POLJOPRIVREDA">'PODRUČJA + LISTA'!$A$2</definedName>
    <definedName name="ENERGIJA_IZ_OBNOVLJIVIH_IZVORA" localSheetId="8">'MAPIRANJE NAZIVI EKONOMSKIH POD'!$D$1</definedName>
    <definedName name="ENERGIJA_IZ_OBNOVLJIVIH_IZVORA">'PODRUČJA + LISTA'!$D$2:$D$3</definedName>
    <definedName name="ODRŽIVA_OPSKRBA_UPRAVLJANJE_VODAMA_GOSPODARENJE_OTPADOM_TE_SANACIJA_OKOLIŠA" localSheetId="8">'MAPIRANJE NAZIVI EKONOMSKIH POD'!$E$1:$E$8</definedName>
    <definedName name="ODRŽIVA_OPSKRBA_UPRAVLJANJE_VODAMA_GOSPODARENJE_OTPADOM_TE_SANACIJA_OKOLIŠA">'PODRUČJA + LISTA'!$E$2:$E$10</definedName>
    <definedName name="ODRŽIVO_UPRAVLJANJE_ŠUMAMA" localSheetId="8">'MAPIRANJE NAZIVI EKONOMSKIH POD'!$A$1:$A$3</definedName>
    <definedName name="ODRŽIVO_UPRAVLJANJE_ŠUMAMA">'PODRUČJA + LISTA'!$B$2:$B$4</definedName>
    <definedName name="ZELENA_ODRŽIVA_GRADNJA" localSheetId="8">'MAPIRANJE NAZIVI EKONOMSKIH POD'!$F$1:$F$5</definedName>
    <definedName name="ZELENA_ODRŽIVA_GRADNJA">'PODRUČJA + LISTA'!$F$2:$F$7</definedName>
    <definedName name="ZELENA_PRERAĐIVAČKA_INDUSTRIJA" localSheetId="8">'MAPIRANJE NAZIVI EKONOMSKIH POD'!$C$1:$C$26</definedName>
    <definedName name="ZELENA_PRERAĐIVAČKA_INDUSTRIJA">'PODRUČJA + LISTA'!$C$2:$C$26</definedName>
    <definedName name="ZELENE_STRUČNE_ZNANSTVENE_TEHNIČKE_I_OBRAZOVNE_DJELATNOSTI" localSheetId="8">'MAPIRANJE NAZIVI EKONOMSKIH POD'!$H$1:$H$6</definedName>
    <definedName name="ZELENE_STRUČNE_ZNANSTVENE_TEHNIČKE_I_OBRAZOVNE_DJELATNOSTI">'PODRUČJA + LISTA'!$H$2:$H$5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5" l="1"/>
  <c r="A53" i="6"/>
  <c r="H7" i="17"/>
  <c r="H6" i="5"/>
  <c r="I12" i="17"/>
  <c r="E12" i="17"/>
  <c r="H8" i="17"/>
  <c r="H9" i="17" l="1"/>
  <c r="I11" i="5" l="1"/>
  <c r="H7" i="5"/>
  <c r="A29" i="6"/>
  <c r="A52" i="6"/>
  <c r="A51" i="6"/>
  <c r="A50" i="6"/>
  <c r="A49" i="6"/>
  <c r="A48" i="6"/>
  <c r="A47" i="6"/>
  <c r="A46" i="6"/>
  <c r="A45" i="6"/>
  <c r="A44" i="6"/>
  <c r="A43" i="6"/>
  <c r="A42" i="6"/>
  <c r="A41" i="6"/>
  <c r="A40" i="6"/>
  <c r="A39" i="6"/>
  <c r="A38" i="6"/>
  <c r="A37" i="6"/>
  <c r="A36" i="6"/>
  <c r="A35" i="6"/>
  <c r="A34" i="6"/>
  <c r="A33" i="6"/>
  <c r="A32" i="6"/>
  <c r="A31" i="6"/>
  <c r="A30" i="6"/>
  <c r="A28" i="6"/>
  <c r="A27" i="6"/>
  <c r="A26" i="6"/>
  <c r="A25" i="6"/>
  <c r="A24" i="6"/>
  <c r="A23" i="6"/>
  <c r="A22" i="6"/>
  <c r="A21" i="6"/>
  <c r="A20" i="6"/>
  <c r="A19" i="6"/>
  <c r="A18" i="6"/>
  <c r="A17" i="6"/>
  <c r="A16" i="6"/>
  <c r="A15" i="6"/>
  <c r="A14" i="6"/>
  <c r="A13" i="6"/>
  <c r="A12" i="6"/>
  <c r="A11" i="6"/>
  <c r="A10" i="6"/>
  <c r="A9" i="6"/>
  <c r="A8" i="6"/>
  <c r="A7" i="6"/>
  <c r="A6" i="6"/>
  <c r="A5" i="6"/>
  <c r="A4" i="6"/>
  <c r="A3" i="6"/>
  <c r="A2" i="6"/>
  <c r="H8" i="5" l="1"/>
</calcChain>
</file>

<file path=xl/sharedStrings.xml><?xml version="1.0" encoding="utf-8"?>
<sst xmlns="http://schemas.openxmlformats.org/spreadsheetml/2006/main" count="338" uniqueCount="170">
  <si>
    <t xml:space="preserve">2021. godina </t>
  </si>
  <si>
    <t xml:space="preserve">Naziv poslovnog subjekta: </t>
  </si>
  <si>
    <t xml:space="preserve">Sjedište (županija): </t>
  </si>
  <si>
    <t xml:space="preserve">OIB </t>
  </si>
  <si>
    <t xml:space="preserve">Ostvareni prihodi/primitci od prodaje zelenih proizvoda i/ili usluga </t>
  </si>
  <si>
    <t xml:space="preserve">% prihoda/primitaka  od prodaje zelenih proizvoda i/ili usluga u ukupnim prihodima </t>
  </si>
  <si>
    <t xml:space="preserve">Procjena ostvarenog prihoda/primitaka od prodaje zelenog proizvoda/usluge </t>
  </si>
  <si>
    <t>EKOLOŠKA POLJOPRIVREDA</t>
  </si>
  <si>
    <t>ODRŽIVO UPRAVLJANJE ŠUMAMA</t>
  </si>
  <si>
    <t>ZELENA PRERAĐIVAČKA INDUSTRIJA</t>
  </si>
  <si>
    <t>ENERGIJA IZ OBNOVLJIVIH IZVORA</t>
  </si>
  <si>
    <t>ČISTA MOBILNOST</t>
  </si>
  <si>
    <t>ZELENE STRUČNE, ZNANSTVENE, TEHNIČKE I OBRAZOVNE DJELATNOSTI</t>
  </si>
  <si>
    <t xml:space="preserve">ZELENO PODRUČJE EKONOMSKE AKTIVNOSTI </t>
  </si>
  <si>
    <t>EKOLOŠKA_POLJOPRIVREDA</t>
  </si>
  <si>
    <t>ODRŽIVO_UPRAVLJANJE_ŠUMAMA</t>
  </si>
  <si>
    <t>ZELENA_PRERAĐIVAČKA_INDUSTRIJA</t>
  </si>
  <si>
    <t>ENERGIJA_IZ_OBNOVLJIVIH_IZVORA</t>
  </si>
  <si>
    <t>ČISTA_MOBILNOST</t>
  </si>
  <si>
    <t>ZELENA_ODRŽIVA_GRADNJA</t>
  </si>
  <si>
    <t>ZELENE_STRUČNE_ZNANSTVENE_TEHNIČKE_I_OBRAZOVNE_DJELATNOSTI</t>
  </si>
  <si>
    <t>ODRŽIVA_OPSKRBA_UPRAVLJANJE_VODAMA_GOSPODARENJE_OTPADOM_TE_SANACIJA_OKOLIŠA</t>
  </si>
  <si>
    <t xml:space="preserve">OPIS ZELENOG PROIZVODA/USLUGE </t>
  </si>
  <si>
    <t xml:space="preserve">Odaberite jedno od prihvatljivih područja ekonomske aktivnosti za vaš proizvod/uslugu </t>
  </si>
  <si>
    <t xml:space="preserve">INDIKATIVNA LISTA ZELENIH PROIZVODA/USLUGA </t>
  </si>
  <si>
    <t>ZELENA ODRŽIVA GRADNJA</t>
  </si>
  <si>
    <t>ODRŽIVA OPSKRBA, UPRAVLJANJE VODAMA, GOSPODARENJE OTPADOM TE SANACIJA OKOLIŠA</t>
  </si>
  <si>
    <t>NKD skupina 
01.1. Uzgoj jednogodišnjih usjeva
01.2 Uzgoj višegodišnjih usjeva
01.3. Uzgoj sadnog materijala i ukrasnog bilja
NKD razred
01.6.1 Pomoćne djelatnosti za uzgoj usjeva</t>
  </si>
  <si>
    <t>NKD razred 02.1 Uzgoj šuma i ostale djelatnosti u šumarstvu povezane s njime</t>
  </si>
  <si>
    <t>NKD razred 02.2 Sječa drva</t>
  </si>
  <si>
    <t>NKD razred 02.4 Pomoćne usluge u šumarstvu</t>
  </si>
  <si>
    <t xml:space="preserve">Ostalo </t>
  </si>
  <si>
    <t xml:space="preserve">PRIPADAJUĆI NKD ZA ODABRANI ZELENI PROIZVOD/USLUGU </t>
  </si>
  <si>
    <t xml:space="preserve">NKD - ODABIR </t>
  </si>
  <si>
    <t xml:space="preserve">Upišite procjenu vaših prihoda ostvarenih temeljem prodaje vašeg proizvoda/usluge </t>
  </si>
  <si>
    <t>Ekološki poljoprivredni proizvodi i proizvodi akvakulture i pomoćne usluge</t>
  </si>
  <si>
    <t xml:space="preserve">Uzgoj drveća za pošumljavanje </t>
  </si>
  <si>
    <t>Proizvodnja drvne biomase; ogrjevno drvo</t>
  </si>
  <si>
    <t>Savjetovanje i ostale usluge u vezi s pošumljavanjem</t>
  </si>
  <si>
    <t>Proizvodnja drvne sječke za biomasu</t>
  </si>
  <si>
    <t>Obnovljeni drveni spremnici</t>
  </si>
  <si>
    <t>Biogoriva</t>
  </si>
  <si>
    <t>Regenerirana guma u osnovnim oblicima ili u pločama, listovima ili trakama, vreće i torbe od biološke plastike</t>
  </si>
  <si>
    <t>Cijevi za uređaje za pročišćavanje otpadnih voda te za vodno gospodarstvo</t>
  </si>
  <si>
    <t>Rupičasta vjedra i slični predmeti za filtriranje vode na ulazu u odvode</t>
  </si>
  <si>
    <t>Kante, kutije, spremnici i ostale posude za skladištenje i prijevoz otpada</t>
  </si>
  <si>
    <t>Vreće i vrećice kojima se zamjenjuju plastične vrećice</t>
  </si>
  <si>
    <t>Ploče, blokovi i slični predmeti od biljnih vlakana, slame ili drvnog otpada, spojeni mineralnim vezivima</t>
  </si>
  <si>
    <t>Strojevi za obradu otpada (npr. koji se upotrebljavaju na odlagalištima)</t>
  </si>
  <si>
    <t>Posebna oprema proizvedena za zaštitu okoliša i proizvodi za upravljanje resursima: npr. termostati za reguliranje grijanja i hlađenja, termostatski ventili, toplinske crpke, kondenzacijski kotlovi, solarni grijači vode</t>
  </si>
  <si>
    <t>Olovni spremnici za radioaktivni otpad</t>
  </si>
  <si>
    <t>Instrumenti, strojevi i uređaji za analizu onečišćujućih tvari, filtriranje ili pročišćavanje plinova i tekućina</t>
  </si>
  <si>
    <t>Svjetiljke s izbojem kao svjetiljke niskog pritiska (npr. kompaktne fluorescentne svjetiljke) i najučinkovitiji kućanski aparati</t>
  </si>
  <si>
    <t>Posebna oprema za proizvodnju energije iz obnovljivih izvora: npr. sustavi za skladištenje bioplina, kotlovi na drva i ostali uređaji, solarne ploče i fotonaponske ćelije, hidraulične turbine i vodenična kola, vjetroturbine</t>
  </si>
  <si>
    <t>Pumpe za pročišćavanje otpadnih voda</t>
  </si>
  <si>
    <t>Strojevi za oporabu metala</t>
  </si>
  <si>
    <t xml:space="preserve">Električna prijevozna oprema i energetski učinkovitija prijevozna oprema </t>
  </si>
  <si>
    <t>Ispušne cijevi i njihovi dijelovi (i filtri za čestice)</t>
  </si>
  <si>
    <t>Usluge održavanja, popravka i instalacije ekoloških proizvoda</t>
  </si>
  <si>
    <t>Usluge održavanja i popravka za smanjivanje gubitka vode</t>
  </si>
  <si>
    <t>Vozila za prikupljanje otpadnih voda i čišćenje odvoda</t>
  </si>
  <si>
    <t xml:space="preserve">Električna struja, plin i toplina iz obnovljivih izvora </t>
  </si>
  <si>
    <t>Usluge prikupljanja, obrade i odlaganja opasnog i neopasnog otpada</t>
  </si>
  <si>
    <t>Usluge oporabe materijala; sekundarne sirovine</t>
  </si>
  <si>
    <t>Usluge prikupljanja drenažnih voda radi sprječavanja onečišćenja podzemnih voda</t>
  </si>
  <si>
    <t>Usluga sanacije i čišćenja zraka</t>
  </si>
  <si>
    <t>Usluge sanacije i čišćenja tla, podzemnih i površinskih voda</t>
  </si>
  <si>
    <t>Ostale usluge sanacije i posebne kontrole onečišćenja</t>
  </si>
  <si>
    <t>Energetski učinkovite i pasivne zgrade i energetska obnova postojećih zgrada</t>
  </si>
  <si>
    <t>Usluge održavanja i popravka vodovodnih mreža</t>
  </si>
  <si>
    <t>Sustavi za obradu otpadnih voda i otpada i sustavi odvodnje</t>
  </si>
  <si>
    <t>Elektrane na obnovljive izvore energije, uključujući postavljanje fotonaponskih ploča</t>
  </si>
  <si>
    <t>Usluge prijevoza s niskougljičnim vozilima i plovilima (električna i plug-in hibridna vozila)</t>
  </si>
  <si>
    <t>Usluge tehničke inspekcije cestovnih vozila u pogledu emisija u zrak</t>
  </si>
  <si>
    <t>Usluge ekološkog savjetovanja</t>
  </si>
  <si>
    <t>Usluge prirodnih rezervata, uključujući očuvanje divljih životinja</t>
  </si>
  <si>
    <t>Usluge osposobljavanja za zaštitu okoliša i upravljanje resursima</t>
  </si>
  <si>
    <t>Inženjerske i arhitektonske usluge za energetski učinkovite i pasivne zgrade i energetsku obnovu postojećih zgrada</t>
  </si>
  <si>
    <t>Usluge istraživanja i razvoja za zaštitu okoliša i upravljanje resursima</t>
  </si>
  <si>
    <t>Usluge odvodnje: prikupljanje, prijevoz i pročišćavanje otpadnih voda, rad, održavanje i čišćenje sustava odvodnje</t>
  </si>
  <si>
    <t>Desalinizirana voda i prikupljena kišnica; održavanje vodovodnih cijevi radi smanjivanja gubitka vode</t>
  </si>
  <si>
    <t xml:space="preserve">PODRUČJA ZELENE EKONOMSKE AKTIVNOSTI &amp; PROIZVOD/USLUGA </t>
  </si>
  <si>
    <t xml:space="preserve">PODRUČJA ZELENE EKONOMSKE AKTIVNOSTI </t>
  </si>
  <si>
    <t xml:space="preserve">PROIZVOD/USLUGA  IZ INDIKATIVNE LISTE </t>
  </si>
  <si>
    <t xml:space="preserve">Pripadajući NKD </t>
  </si>
  <si>
    <t>NKD razred 16.1.0 Piljenje i blanjanje drva</t>
  </si>
  <si>
    <t>NKD razred 16.2.4 Proizvodnja ambalaže od drva</t>
  </si>
  <si>
    <t>NKD razred 
20.1.4 Proizvodnja ostalih organskih osnovnih kemikalija
20.5.9 Proizvodnja ostalih kemijskih proizvoda, d. n.</t>
  </si>
  <si>
    <t>NKD razred 22.1.9 Proizvodnja ostalih proizvoda od gume</t>
  </si>
  <si>
    <t>NKD razred 
22.2.1 Proizvodnja ploča, listova, cijevi i profila od plastike
23.6.1 Proizvodnja proizvoda od betona za građevinarstvo
24.5.1 Lijevanje željeza</t>
  </si>
  <si>
    <t>NKD razred 
22.2.2 Proizvodnja ambalaže od plastike
22.2.9 Proizvodnja ostalih proizvoda od plastike
25.2.9 Proizvodnja ostalih metalnih cisterni, rezervoara i sličnih posuda</t>
  </si>
  <si>
    <t>NKD razred 
22.2.9 Proizvodnja ostalih proizvoda od plastike
25.2.9 Proizvodnja ostalih metalnih cisterni, rezervoara i sličnih posuda</t>
  </si>
  <si>
    <t>NKD razred 23.6.5 Proizvodnja fibro-cementa</t>
  </si>
  <si>
    <t>NKD razred 28.2.1 Proizvodnja peći i plamenika</t>
  </si>
  <si>
    <t>NKD razred 
25.2.1 Proizvodnja radijatora i kotlova za centralno grijanje
26.5.1 Proizvodnja instrumenata i aparata za mjerenje,  ispitivanje i navigaciju
27.5.2 Proizvodnja neelektričnih aparata za kućanstvo
28.1.1 Proizvodnja motora i turbina, osim motora za zrakoplove i motorna vozila
28.1.4 Proizvodnja ostalih slavina i ventila
28.2.5 Proizvodnja rashladne i ventilacijske opreme, osim za kućanstvo</t>
  </si>
  <si>
    <t>NKD razred 25.9.9 Proizvodnja ostalih gotovih proizvoda od metala, d. n.</t>
  </si>
  <si>
    <t>NKD razred 
26.5.1 Proizvodnja instrumenata i aparata za mjerenje,  ispitivanje i navigaciju
28.2.5 Proizvodnja rashladne i ventilacijske opreme, osim za kućanstvo
28.2.9 Proizvodnja ostalih strojeva za opće namjene, d. n.</t>
  </si>
  <si>
    <t>NKD razred 
27.4.0 Proizvodnja električne opreme za rasvjetu
27.5.1 Proizvodnja električnih aparata za kućanstvo</t>
  </si>
  <si>
    <t>NKD razred 
26.1.1 Proizvodnja elektroničkih komponenata
27.5.2 Proizvodnja neelektričnih aparata za kućanstvo
28.1.1 Proizvodnja motora i turbina, osim motora za zrakoplove i motorna vozila</t>
  </si>
  <si>
    <t>NKD razred 28.1.3 Proizvodnja ostalih crpki i kompresora</t>
  </si>
  <si>
    <t>NKD razred 28.4.1 Proizvodnja strojeva za obradu metala</t>
  </si>
  <si>
    <t>NKD razred 29.3.2 Proizvodnja ostalih dijelova i pribora za motorna vozila</t>
  </si>
  <si>
    <t>NKD razred 33.1.2 Popravak strojeva</t>
  </si>
  <si>
    <t>NKD razred 29.1.0 Proizvodnja motornih vozila</t>
  </si>
  <si>
    <t>NKD razred 42.9.9 Gradnja ostalih građevina niskogradnje, d. n.</t>
  </si>
  <si>
    <t>NKD razred 43.2.2 Uvođenje instalacija vodovoda, kanalizacije i plina i instalacija za grijanje i klimatizaciju</t>
  </si>
  <si>
    <t>NKD razred 42.2.1 Gradnja cjevovoda za tekućine i plinove</t>
  </si>
  <si>
    <t>NKD razred 42.2.2 Gradnja vodova za električnu struju i telekomunikacije</t>
  </si>
  <si>
    <t>NKD razred 
72.1.1 Istraživanje i eksperimentalni razvoj u biotehnologiji
72.1.9 Ostalo istraživanje i eksperimentalni razvoj u prirodnim, tehničkim i tehnološkim znanostima</t>
  </si>
  <si>
    <t>NKD razred 71.2.0 Tehničko ispitivanje i analiza</t>
  </si>
  <si>
    <t>NKD razred 
85.4.1 Obrazovanje nakon srednjeg koje nije visoko
85.4.2 Visoko obrazovanje
85.5.1 Obrazovanje i poučavanje u području sporta i rekreacije
85.5.2 Obrazovanje i poučavanje u području kulture
85.5.9 Ostalo obrazovanje i poučavanje, d. n.
85.6.0 Pomoćne uslužne djelatnosti u obrazovanju</t>
  </si>
  <si>
    <t>NKD razred 91.0.4 Djelatnosti botaničkih i zooloških vrtova i prirodnih rezervata</t>
  </si>
  <si>
    <t xml:space="preserve">OKOLIŠNI CILJEVI </t>
  </si>
  <si>
    <r>
      <t>1.</t>
    </r>
    <r>
      <rPr>
        <b/>
        <sz val="7"/>
        <color theme="1"/>
        <rFont val="Times New Roman"/>
        <family val="1"/>
      </rPr>
      <t xml:space="preserve">     </t>
    </r>
    <r>
      <rPr>
        <b/>
        <sz val="10"/>
        <color theme="1"/>
        <rFont val="Segoe UI Light"/>
        <family val="2"/>
      </rPr>
      <t xml:space="preserve">Energija iz obnovljivih izvora i energetska učinkovitost (CILJ: Ublažavanje klimatskih promjena) 
</t>
    </r>
    <r>
      <rPr>
        <b/>
        <sz val="8"/>
        <color theme="1"/>
        <rFont val="Segoe UI Light"/>
        <family val="2"/>
      </rPr>
      <t xml:space="preserve">
Proizvodi i usluge koji poboljšavaju energetsku učinkovitost. Ovoj kategoriji pripada energetski učinkovita oprema, uređaji, zgrade i vozila, kao i proizvodi i usluge koji poboljšavaju energetsku učinkovitost zgrada i učinkovitost skladištenja i distribucije energije, kao što su Smart Grids napredne elektroenergetske mreže
Proizvodnja električne energija, topline ili goriva  iz obnovljivih izvora energije, odnosno izvora  koji su sačuvani u prirodi i obnavljaju se u cijelosti ili djelomično, posebno energija vodotoka, vjetra, neakumulirana sunčeva energija, biodizel, biomasa, bioplin, geotermalna energija itd</t>
    </r>
  </si>
  <si>
    <r>
      <t>4.</t>
    </r>
    <r>
      <rPr>
        <b/>
        <sz val="7"/>
        <color theme="1"/>
        <rFont val="Times New Roman"/>
        <family val="1"/>
      </rPr>
      <t xml:space="preserve">     </t>
    </r>
    <r>
      <rPr>
        <b/>
        <sz val="10"/>
        <color theme="1"/>
        <rFont val="Segoe UI Light"/>
        <family val="2"/>
      </rPr>
      <t xml:space="preserve">Usklađenost s okolišnim standardima, obrazovanje te podizanje svijesti šire javnosti (Horizontalno svi ciljevi)  
</t>
    </r>
    <r>
      <rPr>
        <b/>
        <sz val="8"/>
        <color theme="1"/>
        <rFont val="Segoe UI Light"/>
        <family val="2"/>
      </rPr>
      <t xml:space="preserve">
Proizvodi i usluge koji:
•	Provode okolišne propise/standarde
•	Osiguravaju obrazovanje i obuku vezano uz zelene tehnologije i prakse
•	Povećavaju opću razinu svijesti javnosti o pitanjima okoliša</t>
    </r>
  </si>
  <si>
    <t>1.     Energija iz obnovljivih izvora i energetska učinkovitost (CILJ: Ublažavanje klimatskih promjena) 
Proizvodi i usluge koji poboljšavaju energetsku učinkovitost. Ovoj kategoriji pripada energetski učinkovita oprema, uređaji, zgrade i vozila, kao i proizvodi i usluge koji poboljšavaju energetsku učinkovitost zgrada i učinkovitost skladištenja i distribucije energije, kao što su Smart Grids napredne elektroenergetske mreže
Proizvodnja električne energija, topline ili goriva  iz obnovljivih izvora energije, odnosno izvora  koji su sačuvani u prirodi i obnavljaju se u cijelosti ili djelomično, posebno energija vodotoka, vjetra, neakumulirana sunčeva energija, biodizel, biomasa, bioplin, geotermalna energija itd</t>
  </si>
  <si>
    <t xml:space="preserve">Ostvareni ukupni prihod/primitci od prodaje 
 </t>
  </si>
  <si>
    <t xml:space="preserve">na temelju odabira iz indikativne liste zelenih proizvoda/usluga </t>
  </si>
  <si>
    <r>
      <t>3.</t>
    </r>
    <r>
      <rPr>
        <b/>
        <sz val="7"/>
        <color theme="1"/>
        <rFont val="Times New Roman"/>
        <family val="1"/>
      </rPr>
      <t xml:space="preserve">     </t>
    </r>
    <r>
      <rPr>
        <b/>
        <sz val="10"/>
        <color theme="1"/>
        <rFont val="Segoe UI Light"/>
        <family val="2"/>
      </rPr>
      <t xml:space="preserve">Održivo upravljanje i očuvanje prirodnih resursa  (CILJEVI: Održiva uporaba i zaštita vodnih i morskih resursa, Zaštita i obnova bioraznolikosti i ekosustava, Prilagodba klimatskim promjenama)
</t>
    </r>
    <r>
      <rPr>
        <b/>
        <sz val="8"/>
        <color theme="1"/>
        <rFont val="Segoe UI Light"/>
        <family val="2"/>
      </rPr>
      <t xml:space="preserve">
Proizvodi i usluge koji čuvaju prirodne resurse. U ovu kategoriju uključeni su proizvodi i usluge vezane uz ekološku poljoprivredu i održivo šumarstvo, ribarstvo, upravljanje zemljištem, upravljanje vodenim resursima, očuvanje bioraznolikosti.</t>
    </r>
  </si>
  <si>
    <t>Inženjerske i arhitektonske usluge za projekte obnovljive energije</t>
  </si>
  <si>
    <t xml:space="preserve">NKD područje Prerađivačka industrija (svi razredi) </t>
  </si>
  <si>
    <t>NKD skupina
17.1 Proizvodnja celuloze, papira i kartona (svi razredi) 
NKD razred
16.2.3 Proizvodnja ostale građevne stolarije i elemenata
20.1.6 Proizvodnja plastike u primarnim oblicima
22.2.3 Proizvodnja proizvoda od plastike za građevinarstvo
23.1.1 Proizvodnja ravnog stakla
23.1.4 Proizvodnja staklenih vlakana
23.6.1 Proizvodnja proizvoda od betona za građevinarstvo
23.6.2 Proizvodnja proizvoda od gipsa za građevinarstvo
23.9.9 Proizvodnja ostalih nemetalnih mineralnih proizvoda, d. n.
24.3.3 Hladno oblikovanje i profiliranje
25.1.2 Proizvodnja vrata i prozora od metala</t>
  </si>
  <si>
    <t>NKD odjeljak 
29 Proizvodnja motornih vozila, prikolica i poluprikolica (svi razredi)
30 Proizvodnja ostalih prijevoznih sredstava</t>
  </si>
  <si>
    <t>NKD odjeljak 33 Popravak i instaliranje strojeva i opreme (svi razredi)</t>
  </si>
  <si>
    <t xml:space="preserve">NKD odjeljak 35 Opskrba električnom energijom, plinom, parom i klimatizacija (svi razredi) </t>
  </si>
  <si>
    <t>NKD odjeljak  37 Uklanjanje otpadnih voda (svi razredi)</t>
  </si>
  <si>
    <t>NKD skupina
38.1 Skupljanje otpada (svi razredi)
38.2 Obrada i zbrinjavanje otpada (svi razredi)</t>
  </si>
  <si>
    <t>NKD skupina 38.3 Oporaba materijala (svi razredi)</t>
  </si>
  <si>
    <t>NKD područje Djelatnosti sanacije okoliša te ostale djelatnosti gospodarenja otpadom (svi razredi)</t>
  </si>
  <si>
    <t xml:space="preserve">NKD skupina
41.1 Organizacija izvedbe projekata za zgrade (svi razredi)
41.2 Gradnja stambenih i nestambenih zgrada (svi razredi)
NKD Odjeljak 43 Specijalizirane građevinske djelatnosti (svi razredi) </t>
  </si>
  <si>
    <t xml:space="preserve">NKD područje PRIJEVOZ I SKLADIŠTENJE (svi razredi) </t>
  </si>
  <si>
    <t>NKD odjeljak 71 Arhitektonske djelatnosti i inženjerstvo; tehničko ispitivanje i analiza (svi razredi)</t>
  </si>
  <si>
    <t>Inženjerske i arhitektonske usluge za projekte gospodarenja vodom, otpadnim vodama i otpadom</t>
  </si>
  <si>
    <t xml:space="preserve">Sažeto opišite proizvod/uslugu od kojih ostvarujete prihode te na koji način isti ispunjava kriterije za doprinos odabranom cilju i, ukoliko je primjenjivo, ostalim ciljevima </t>
  </si>
  <si>
    <t>Odaberite iz liste kategoriju koja odgovara vašem proizvodu/usluzi</t>
  </si>
  <si>
    <t>Proizvodi za toplinsku i zvučnu izolaciju prvenstveno u zgradama: npr. prozori s tri izolacijska sloja, izolacijski materijali za fasade, krovove i drugi elementi zgrada</t>
  </si>
  <si>
    <t xml:space="preserve">ZELENI PROIZVODI/USLUGE POVEZANI S RADNIM MJESTOM ZA KOJI SE TRAŽI POTPORA </t>
  </si>
  <si>
    <t>71.11, 71.12</t>
  </si>
  <si>
    <t>OPIS TRANSFORMACIJE POSLOVANJA</t>
  </si>
  <si>
    <t xml:space="preserve">RADNA MJESTA KOJA DOPRINOSE ZELENOJ TRANSFORMACIJI POSLOVANJA </t>
  </si>
  <si>
    <t xml:space="preserve">Upisnik u odgovarajući registar, ukoliko je primjenjivo </t>
  </si>
  <si>
    <t xml:space="preserve">Upisnik ekoloških poljoprivrednih gospodarstava </t>
  </si>
  <si>
    <t>Nije primjenjivo</t>
  </si>
  <si>
    <t>Odgovarajući upisnik sukladno važećim Zakonima</t>
  </si>
  <si>
    <t xml:space="preserve">Odaberite kojem okolišnom cilju vaša transformacija poslovanja većinski doprinosi </t>
  </si>
  <si>
    <t xml:space="preserve">Ulaganje u zelenu transformaciju poslovanja  </t>
  </si>
  <si>
    <r>
      <t>1.</t>
    </r>
    <r>
      <rPr>
        <b/>
        <sz val="7"/>
        <color theme="1"/>
        <rFont val="Times New Roman"/>
        <family val="1"/>
      </rPr>
      <t xml:space="preserve">     </t>
    </r>
    <r>
      <rPr>
        <b/>
        <sz val="10"/>
        <color theme="1"/>
        <rFont val="Segoe UI Light"/>
        <family val="2"/>
      </rPr>
      <t>Energija iz obnovljivih izvora i energetska učinkovitost (CILJ: Ublažavanje klimatskih promjena) 
Proizvodnja električne energije, topline ili goriva iz obnovljivih izvora prvenstveno za korištenje unutar gospodarskog subjekta. 
Korištenje tehnologija i praksi za poboljšanje energetske učinkovitosti unutar gospodarskog subjekta. U ovu skupinu uključena je kogeneracija (kombinirana toplinska i električna energija).</t>
    </r>
  </si>
  <si>
    <r>
      <t>2.</t>
    </r>
    <r>
      <rPr>
        <b/>
        <sz val="7"/>
        <color theme="1"/>
        <rFont val="Times New Roman"/>
        <family val="1"/>
      </rPr>
      <t xml:space="preserve">     </t>
    </r>
    <r>
      <rPr>
        <b/>
        <sz val="10"/>
        <color theme="1"/>
        <rFont val="Segoe UI Light"/>
        <family val="2"/>
      </rPr>
      <t>Smanjenje i uklanjanje onečišćenja te recikliranje i ponovna upotreba (CILJEVI: Prijelaz na kružno gospodarstvo, Sprečavanje i kontrola onečišćenja)
Korištenje tehnologija i praksi unutar gospodarskog subjekta za:
·        Smanjenje ili eliminiranje stvaranja ili oslobađanja zagađivača ili otrovnih spojeva, ili uklanjanje onečišćujućih tvari ili opasnog otpada iz okoliša.
·        Smanjenje emisije stakleničkih plinova drugim metodama osim proizvodnje obnovljive energije i energetske učinkovitosti.
·        Smanjenje ili eliminiranje stvaranja otpadnih materijala; prikupljanje, ponovno korištenje, obnavljanje, recikliranje ili kompostiranje otpadnih materijala ili otpadnih voda.</t>
    </r>
  </si>
  <si>
    <r>
      <t xml:space="preserve">2. Smanjenje i uklanjanje onečišćenja te recikliranje i ponovna uporaba (CILJEVI: Prijelaz na kružno gospodarstvo, Sprečavanje i kontrola onečišćenja)
</t>
    </r>
    <r>
      <rPr>
        <b/>
        <sz val="8"/>
        <color theme="1"/>
        <rFont val="Segoe UI Light"/>
        <family val="2"/>
      </rPr>
      <t xml:space="preserve">
Proizvodi i usluge koji:
•	Smanjuju ili uklanjaju stvaranje ili oslobađanje zagađivača ili otrovnih spojeva odnosno uklanjaju onečišćujuće tvari ili opasan otpad iz okoliša.
•	Smanjuju emisije stakleničkih plinova drugim metodama osim proizvodnje obnovljive energije i energetske učinkovitosti
•	Smanjuju ili eliminiraju stvaranje otpadnih materijala; odnosno koji prikupljaju, ponovno koriste, obnavljaju, recikliraju ili kompostiraju otpadne materijale ili otpadne vode</t>
    </r>
  </si>
  <si>
    <r>
      <t>3.</t>
    </r>
    <r>
      <rPr>
        <b/>
        <sz val="7"/>
        <color theme="1"/>
        <rFont val="Times New Roman"/>
        <family val="1"/>
      </rPr>
      <t xml:space="preserve">     </t>
    </r>
    <r>
      <rPr>
        <b/>
        <sz val="10"/>
        <color theme="1"/>
        <rFont val="Segoe UI Light"/>
        <family val="2"/>
      </rPr>
      <t>Očuvanje prirodnih resursa (CILJEVI: Održiva uporaba i zaštita vodnih i morskih resursa, Zaštita i obnova bioraznolikosti i ekosustava, Prilagodba klimatskim promjenama)
Korištenje tehnologija i praksi unutar ustanove za očuvanje prirodnih resursa. U ovu skupinu uključene su tehnologije i prakse vezane uz organsku poljoprivredu i održivo šumarstvo; upravljanje zemljištem; očuvanje tla, vode ili divljih životinja; i upravljanje oborinskim vodama.</t>
    </r>
  </si>
  <si>
    <t>2.     Smanjenje i uklanjanje onečišćenja te recikliranje i ponovna upotreba (CILJEVI: Prijelaz na kružno gospodarstvo, Sprečavanje i kontrola onečišćenja)
Korištenje tehnologija i praksi unutar gospodarskog subjekta za:
·        Smanjenje ili eliminiranje stvaranja ili oslobađanja zagađivača ili otrovnih spojeva, ili uklanjanje onečišćujućih tvari ili opasnog otpada iz okoliša.
·        Smanjenje emisije stakleničkih plinova drugim metodama osim proizvodnje obnovljive energije i energetske učinkovitosti.
·        Smanjenje ili eliminiranje stvaranja otpadnih materijala; prikupljanje, ponovno korištenje, obnavljanje, recikliranje ili kompostiranje otpadnih materijala ili otpadnih voda.</t>
  </si>
  <si>
    <t>Upišite procjenu vaših ukupnih ulaganja u zelenu transformaciju poslovanja (ulaganja u prethodne tri godine i projekcija za buduće trogodišnje razdoblje)</t>
  </si>
  <si>
    <t xml:space="preserve">Sažeto opišite ekološki prihvatljive tehnologije i prakse koje ste uveli/uvodite u poslovanje te na koji način iste ispunjavaju kriterije za doprinos odabranom cilju i, ukoliko je primjenjivo, ostalim ciljevima </t>
  </si>
  <si>
    <t xml:space="preserve">Odaberite kojem okolišnom cilju vaš proizvod/usluga većinski doprinosi 
</t>
  </si>
  <si>
    <t xml:space="preserve">Ostvareni ukupni prihod/primitci od prodaje u posljednjoj kalendarskoj godini </t>
  </si>
  <si>
    <t xml:space="preserve">Radno mjesto </t>
  </si>
  <si>
    <t xml:space="preserve">EKOLOŠKI TEHNIČAR/TEHNIČARKA </t>
  </si>
  <si>
    <t xml:space="preserve">Naša tvrtka se bavi proizvodnjom širokog asortimana prehrambenih proizvoda.  Prije dvije godine pokrenuli smo proces sustavnog smanjenja korištenja plastičnih materijala u procesu proizvodnje uvođenjem različitih zelenih praksi: primjenom ekodizajna u pakiranju naših proizvoda, primjerice plastičnih predmeta papirnatima, uklanjanjem natpoklopaca na određenom dijelu asortimana, smanjenjem ukupne gramaže plastične ambalaže itd.. Isto je rezultiralo smanjivanjem korištenja materijala od 1 tone u odnosu prethodne godine. Dodatno smo unaprijedili postojeći proces recikliranja naše otpadne ambalaže gdje  otpadnu višeslojnu kartonsku ambalažu koristimo kao sirovinu za proizvodnju papira  koji potom koristimou našem poslovanju. Kroz postupak oporabe kartonske amabalaže i razdvajanja na materijale od kojih je izrađenate korištenjem nastale sirovine u daljnjem poslovanju, procjena je da će u naredne 2 godine obraditi oko 20 tona otpadne kartonske ambalaže te time sprječiti sječu oko 200 stabala godišnje. </t>
  </si>
  <si>
    <t>RADNO MJESTO</t>
  </si>
  <si>
    <t xml:space="preserve">Upišite ukupni prihod/primitke od prodaje u posljednjoj kalendarskoj godini (Pod prihodima od prodaje poduzetnici iskazuju podatke koji ulaze u GFI obrazac pod pozicijom AOP 128 i AOP 129, dok oni koji vode knjige primitaka i izdataka iskazuju ukupne podatke o primitcima.) </t>
  </si>
  <si>
    <t xml:space="preserve">NAPOMENA: molimo unijeti podatke isključivo za onaj segment poslovanja koji se odnosi na radno mjesto za koje je zatražena potpora </t>
  </si>
  <si>
    <t xml:space="preserve">RADNO MJESTO </t>
  </si>
  <si>
    <t>Projektant fotonaponskih solarnih sustava</t>
  </si>
  <si>
    <t xml:space="preserve">Glavna usluga koju osiguravamo na razini tvrtke je projektiranje, instalacija i održavanje fotonaponskih solarnih sustava  za stambene i gospodarske objekte po principu ključ u ruke. </t>
  </si>
  <si>
    <t xml:space="preserve">Registar obnovljivih izvora energije i kogeneracije te povlaštenih proizvođača (Registar OIEKPP) - za NKD odjeljak 35 Opskrba električnom energijom, plinom, parom i klimatizacija (svi razredi) </t>
  </si>
  <si>
    <t>Zagreb</t>
  </si>
  <si>
    <t>PROJEKT d.o.o.</t>
  </si>
  <si>
    <t>Upišite za koji od prihvatljivih NKD-ova/djelatnosti  je vaš GS registriran</t>
  </si>
  <si>
    <t>Savjetovanje u vezi s poslovanjem i ostalim upravljanjem</t>
  </si>
  <si>
    <t xml:space="preserve">NKD razred 70.2.2. Savjetovanje u vezi s poslovanjem i ostalim upravljanjem
NKD razred 74.9.0 Ostale stručne, znanstvene i tehničke djelatnosti, d. 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</si>
</sst>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23">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name val="Arial"/>
      <family val="2"/>
    </font>
    <font>
      <sz val="11"/>
      <color theme="1"/>
      <name val="Arial"/>
      <family val="2"/>
    </font>
    <font>
      <sz val="9"/>
      <color theme="1"/>
      <name val="Arial"/>
      <family val="2"/>
    </font>
    <font>
      <b/>
      <sz val="11"/>
      <color theme="1"/>
      <name val="Arial"/>
      <family val="2"/>
      <charset val="238"/>
    </font>
    <font>
      <sz val="10"/>
      <color theme="1"/>
      <name val="Calibri"/>
      <family val="2"/>
    </font>
    <font>
      <b/>
      <sz val="10"/>
      <color theme="1"/>
      <name val="Segoe UI Light"/>
      <family val="2"/>
    </font>
    <font>
      <b/>
      <sz val="7"/>
      <color theme="1"/>
      <name val="Times New Roman"/>
      <family val="1"/>
    </font>
    <font>
      <b/>
      <sz val="8"/>
      <color theme="1"/>
      <name val="Segoe UI Light"/>
      <family val="2"/>
    </font>
    <font>
      <sz val="8"/>
      <name val="Calibri"/>
      <family val="2"/>
      <charset val="238"/>
      <scheme val="minor"/>
    </font>
    <font>
      <sz val="10"/>
      <color theme="1"/>
      <name val="Arial"/>
      <family val="2"/>
    </font>
    <font>
      <b/>
      <sz val="11"/>
      <color theme="1"/>
      <name val="Arial"/>
      <family val="2"/>
    </font>
    <font>
      <sz val="10"/>
      <color theme="1"/>
      <name val="Segoe UI Light"/>
      <family val="2"/>
    </font>
    <font>
      <b/>
      <sz val="10"/>
      <color theme="1"/>
      <name val="Arial"/>
      <family val="2"/>
    </font>
    <font>
      <i/>
      <sz val="10"/>
      <name val="Arial"/>
      <family val="2"/>
    </font>
    <font>
      <i/>
      <sz val="10"/>
      <color theme="1"/>
      <name val="Arial"/>
      <family val="2"/>
    </font>
    <font>
      <b/>
      <sz val="26"/>
      <color theme="1"/>
      <name val="Arial"/>
      <family val="2"/>
    </font>
    <font>
      <b/>
      <sz val="14"/>
      <name val="Arial"/>
      <family val="2"/>
    </font>
    <font>
      <sz val="14"/>
      <name val="Arial"/>
      <family val="2"/>
    </font>
    <font>
      <sz val="11"/>
      <color rgb="FFFF0000"/>
      <name val="Arial"/>
      <family val="2"/>
    </font>
    <font>
      <sz val="14"/>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8" fillId="0" borderId="0" xfId="0" applyFont="1" applyAlignment="1">
      <alignment horizontal="justify" vertical="center" wrapText="1"/>
    </xf>
    <xf numFmtId="0" fontId="7" fillId="0" borderId="0" xfId="0" applyFont="1"/>
    <xf numFmtId="0" fontId="14" fillId="0" borderId="0" xfId="0" applyFont="1" applyAlignment="1">
      <alignment horizontal="justify" vertical="center"/>
    </xf>
    <xf numFmtId="0" fontId="4" fillId="2" borderId="0" xfId="0" applyFont="1" applyFill="1"/>
    <xf numFmtId="0" fontId="18" fillId="2" borderId="0" xfId="0" applyNumberFormat="1" applyFont="1" applyFill="1"/>
    <xf numFmtId="0" fontId="13" fillId="2" borderId="0" xfId="0" applyFont="1" applyFill="1" applyBorder="1" applyAlignment="1">
      <alignment horizontal="center" vertical="center"/>
    </xf>
    <xf numFmtId="0" fontId="4" fillId="2" borderId="0" xfId="0" applyNumberFormat="1" applyFont="1" applyFill="1"/>
    <xf numFmtId="0" fontId="21" fillId="2" borderId="0" xfId="0" applyNumberFormat="1" applyFont="1" applyFill="1"/>
    <xf numFmtId="0" fontId="17" fillId="2" borderId="0" xfId="0" applyFont="1" applyFill="1" applyAlignment="1">
      <alignment horizontal="left" vertical="center" indent="2"/>
    </xf>
    <xf numFmtId="10" fontId="4" fillId="2" borderId="0" xfId="1" applyNumberFormat="1" applyFont="1" applyFill="1" applyBorder="1" applyAlignment="1">
      <alignment vertical="center"/>
    </xf>
    <xf numFmtId="0" fontId="12" fillId="2" borderId="0" xfId="0" applyFont="1" applyFill="1"/>
    <xf numFmtId="164" fontId="4" fillId="2" borderId="0" xfId="0" applyNumberFormat="1" applyFont="1" applyFill="1"/>
    <xf numFmtId="0" fontId="4" fillId="3" borderId="0" xfId="0" applyFont="1" applyFill="1"/>
    <xf numFmtId="0" fontId="18" fillId="3" borderId="0" xfId="0" applyNumberFormat="1" applyFont="1" applyFill="1"/>
    <xf numFmtId="0" fontId="4" fillId="3" borderId="0" xfId="0" applyNumberFormat="1" applyFont="1" applyFill="1"/>
    <xf numFmtId="164" fontId="4" fillId="3" borderId="0" xfId="0" applyNumberFormat="1" applyFont="1" applyFill="1"/>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11" xfId="0" applyFont="1" applyFill="1" applyBorder="1" applyAlignment="1">
      <alignment horizontal="left" vertical="center"/>
    </xf>
    <xf numFmtId="0" fontId="4"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0" fontId="21" fillId="3" borderId="0" xfId="0" applyNumberFormat="1" applyFont="1" applyFill="1"/>
    <xf numFmtId="0" fontId="2" fillId="3" borderId="0" xfId="0" applyFont="1" applyFill="1" applyAlignment="1"/>
    <xf numFmtId="0" fontId="17" fillId="3" borderId="0" xfId="0" applyFont="1" applyFill="1" applyAlignment="1">
      <alignment horizontal="left" vertical="center" wrapText="1" indent="2"/>
    </xf>
    <xf numFmtId="0" fontId="17" fillId="3" borderId="0" xfId="0" applyFont="1" applyFill="1" applyAlignment="1">
      <alignment horizontal="left" vertical="center" indent="2"/>
    </xf>
    <xf numFmtId="0" fontId="2" fillId="3" borderId="4" xfId="0" applyFont="1" applyFill="1" applyBorder="1" applyAlignment="1"/>
    <xf numFmtId="0" fontId="12" fillId="3" borderId="0" xfId="0" applyFont="1" applyFill="1"/>
    <xf numFmtId="0" fontId="12" fillId="3" borderId="8" xfId="0" applyNumberFormat="1" applyFont="1" applyFill="1" applyBorder="1" applyAlignment="1">
      <alignment horizontal="center" vertical="center" wrapText="1"/>
    </xf>
    <xf numFmtId="0" fontId="12" fillId="3" borderId="9" xfId="0" applyFont="1" applyFill="1" applyBorder="1" applyAlignment="1">
      <alignment horizontal="left" vertical="center" wrapText="1"/>
    </xf>
    <xf numFmtId="0" fontId="15" fillId="3" borderId="9" xfId="0" applyFont="1" applyFill="1" applyBorder="1" applyAlignment="1">
      <alignment horizontal="center" vertical="center" wrapText="1"/>
    </xf>
    <xf numFmtId="0" fontId="12" fillId="3" borderId="9" xfId="0" applyNumberFormat="1" applyFont="1" applyFill="1" applyBorder="1" applyAlignment="1">
      <alignment horizontal="center" vertical="center" wrapText="1"/>
    </xf>
    <xf numFmtId="164" fontId="4" fillId="3" borderId="9" xfId="0" applyNumberFormat="1" applyFont="1" applyFill="1" applyBorder="1" applyAlignment="1">
      <alignment horizontal="right" vertical="center"/>
    </xf>
    <xf numFmtId="0" fontId="4" fillId="3" borderId="0" xfId="0" applyFont="1" applyFill="1" applyBorder="1"/>
    <xf numFmtId="0" fontId="5" fillId="3" borderId="0" xfId="0" applyFont="1" applyFill="1" applyBorder="1" applyAlignment="1">
      <alignment horizontal="center" vertical="center" wrapText="1"/>
    </xf>
    <xf numFmtId="49" fontId="19" fillId="4" borderId="0" xfId="0" applyNumberFormat="1" applyFont="1" applyFill="1" applyAlignment="1" applyProtection="1">
      <alignment vertical="center"/>
      <protection locked="0"/>
    </xf>
    <xf numFmtId="49" fontId="20" fillId="4" borderId="0" xfId="0" applyNumberFormat="1" applyFont="1" applyFill="1" applyAlignment="1" applyProtection="1">
      <alignment vertical="center"/>
      <protection locked="0"/>
    </xf>
    <xf numFmtId="49" fontId="3" fillId="4" borderId="3" xfId="0" applyNumberFormat="1" applyFont="1" applyFill="1" applyBorder="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164" fontId="3" fillId="4" borderId="2" xfId="0" applyNumberFormat="1" applyFont="1" applyFill="1" applyBorder="1" applyAlignment="1" applyProtection="1">
      <alignment horizontal="center" vertical="center" wrapText="1"/>
      <protection locked="0"/>
    </xf>
    <xf numFmtId="49" fontId="16" fillId="4" borderId="2" xfId="0" applyNumberFormat="1" applyFont="1" applyFill="1" applyBorder="1" applyAlignment="1" applyProtection="1">
      <alignment vertical="center" wrapText="1"/>
      <protection locked="0"/>
    </xf>
    <xf numFmtId="49" fontId="16" fillId="4" borderId="5" xfId="0" applyNumberFormat="1" applyFont="1" applyFill="1" applyBorder="1" applyAlignment="1" applyProtection="1">
      <alignment vertical="center" wrapText="1"/>
      <protection locked="0"/>
    </xf>
    <xf numFmtId="49" fontId="16" fillId="4" borderId="6" xfId="0" applyNumberFormat="1" applyFont="1" applyFill="1" applyBorder="1" applyAlignment="1" applyProtection="1">
      <alignment vertical="center" wrapText="1"/>
      <protection locked="0"/>
    </xf>
    <xf numFmtId="49" fontId="16" fillId="4" borderId="7" xfId="0" applyNumberFormat="1" applyFont="1" applyFill="1" applyBorder="1" applyAlignment="1" applyProtection="1">
      <alignment vertical="center" wrapText="1"/>
      <protection locked="0"/>
    </xf>
    <xf numFmtId="49" fontId="19" fillId="4" borderId="2" xfId="0" applyNumberFormat="1" applyFont="1" applyFill="1" applyBorder="1" applyAlignment="1" applyProtection="1">
      <alignment vertical="center"/>
      <protection locked="0"/>
    </xf>
    <xf numFmtId="49" fontId="20" fillId="4" borderId="14" xfId="0" applyNumberFormat="1" applyFont="1" applyFill="1" applyBorder="1" applyAlignment="1" applyProtection="1">
      <alignment vertical="center"/>
      <protection locked="0"/>
    </xf>
    <xf numFmtId="49" fontId="20" fillId="4" borderId="1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wrapText="1"/>
      <protection locked="0"/>
    </xf>
    <xf numFmtId="0" fontId="13" fillId="3" borderId="0" xfId="0" applyFont="1" applyFill="1" applyBorder="1" applyAlignment="1">
      <alignment horizontal="center" vertical="center"/>
    </xf>
    <xf numFmtId="164" fontId="4" fillId="3" borderId="0" xfId="0" applyNumberFormat="1" applyFont="1" applyFill="1" applyBorder="1" applyAlignment="1">
      <alignment vertical="center"/>
    </xf>
    <xf numFmtId="10" fontId="4" fillId="3" borderId="0" xfId="1" applyNumberFormat="1" applyFont="1" applyFill="1" applyBorder="1" applyAlignment="1">
      <alignment vertical="center"/>
    </xf>
    <xf numFmtId="0" fontId="12" fillId="3" borderId="12" xfId="0" applyNumberFormat="1" applyFont="1" applyFill="1" applyBorder="1" applyAlignment="1">
      <alignment horizontal="center" vertical="center" wrapText="1"/>
    </xf>
    <xf numFmtId="0" fontId="5" fillId="3" borderId="9" xfId="0" applyFont="1" applyFill="1" applyBorder="1" applyAlignment="1">
      <alignment horizontal="left" vertical="center" wrapText="1"/>
    </xf>
    <xf numFmtId="164" fontId="22" fillId="3" borderId="10" xfId="0" applyNumberFormat="1" applyFont="1" applyFill="1" applyBorder="1" applyAlignment="1">
      <alignment horizontal="right" vertical="center"/>
    </xf>
    <xf numFmtId="0" fontId="6" fillId="4" borderId="2" xfId="0" applyFont="1" applyFill="1" applyBorder="1" applyAlignment="1">
      <alignment horizontal="right" vertical="center" wrapText="1"/>
    </xf>
    <xf numFmtId="0" fontId="6" fillId="4" borderId="14" xfId="0" applyFont="1" applyFill="1" applyBorder="1" applyAlignment="1">
      <alignment horizontal="right" vertical="center" wrapText="1"/>
    </xf>
    <xf numFmtId="0" fontId="6" fillId="4" borderId="11" xfId="0" applyFont="1" applyFill="1" applyBorder="1" applyAlignment="1">
      <alignment horizontal="right" vertical="center" wrapText="1"/>
    </xf>
    <xf numFmtId="164" fontId="4" fillId="5" borderId="1" xfId="0" applyNumberFormat="1" applyFont="1" applyFill="1" applyBorder="1" applyAlignment="1">
      <alignment vertical="center"/>
    </xf>
    <xf numFmtId="10" fontId="4" fillId="5" borderId="11" xfId="1" applyNumberFormat="1" applyFont="1" applyFill="1" applyBorder="1" applyAlignment="1">
      <alignment vertical="center"/>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3" fillId="4" borderId="2" xfId="0" applyFont="1" applyFill="1" applyBorder="1" applyAlignment="1">
      <alignment horizontal="center" vertical="center"/>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164" fontId="4" fillId="6" borderId="1" xfId="0" applyNumberFormat="1" applyFont="1" applyFill="1" applyBorder="1" applyAlignment="1">
      <alignment vertical="center"/>
    </xf>
    <xf numFmtId="10" fontId="4" fillId="6" borderId="11" xfId="1" applyNumberFormat="1" applyFont="1" applyFill="1" applyBorder="1" applyAlignment="1">
      <alignment vertical="center"/>
    </xf>
    <xf numFmtId="164" fontId="4" fillId="3" borderId="13" xfId="0" applyNumberFormat="1" applyFont="1" applyFill="1" applyBorder="1" applyAlignment="1">
      <alignment horizontal="right" vertical="center"/>
    </xf>
    <xf numFmtId="164" fontId="16" fillId="4" borderId="1" xfId="0" applyNumberFormat="1" applyFont="1" applyFill="1" applyBorder="1" applyAlignment="1" applyProtection="1">
      <alignment vertical="center" wrapText="1"/>
      <protection locked="0"/>
    </xf>
    <xf numFmtId="0" fontId="4" fillId="3" borderId="2"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12" fillId="3" borderId="8" xfId="0" applyNumberFormat="1" applyFont="1" applyFill="1" applyBorder="1" applyAlignment="1" applyProtection="1">
      <alignment horizontal="center" vertical="center" wrapText="1"/>
      <protection locked="0"/>
    </xf>
    <xf numFmtId="0" fontId="12" fillId="3" borderId="9"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center" vertical="center" wrapText="1"/>
      <protection locked="0"/>
    </xf>
    <xf numFmtId="0" fontId="12" fillId="3" borderId="9" xfId="0" applyNumberFormat="1" applyFont="1" applyFill="1" applyBorder="1" applyAlignment="1" applyProtection="1">
      <alignment horizontal="center" vertical="center" wrapText="1"/>
      <protection locked="0"/>
    </xf>
    <xf numFmtId="164" fontId="4" fillId="3" borderId="13" xfId="0" applyNumberFormat="1" applyFont="1" applyFill="1" applyBorder="1" applyAlignment="1" applyProtection="1">
      <alignment horizontal="right" vertical="center"/>
      <protection locked="0"/>
    </xf>
    <xf numFmtId="164" fontId="4" fillId="3" borderId="9" xfId="0" applyNumberFormat="1" applyFont="1" applyFill="1" applyBorder="1" applyAlignment="1" applyProtection="1">
      <alignment horizontal="right" vertical="center"/>
      <protection locked="0"/>
    </xf>
    <xf numFmtId="0" fontId="4" fillId="2" borderId="2"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12" fillId="2" borderId="12" xfId="0" applyNumberFormat="1" applyFont="1" applyFill="1" applyBorder="1" applyAlignment="1" applyProtection="1">
      <alignment horizontal="center" vertical="center" wrapText="1"/>
      <protection locked="0"/>
    </xf>
    <xf numFmtId="0" fontId="5" fillId="2" borderId="9" xfId="0" applyFont="1" applyFill="1" applyBorder="1" applyAlignment="1" applyProtection="1">
      <alignment horizontal="left" vertical="center" wrapText="1"/>
      <protection locked="0"/>
    </xf>
    <xf numFmtId="164" fontId="22" fillId="2" borderId="10" xfId="0" applyNumberFormat="1" applyFont="1" applyFill="1" applyBorder="1" applyAlignment="1" applyProtection="1">
      <alignment horizontal="right" vertical="center"/>
      <protection locked="0"/>
    </xf>
    <xf numFmtId="49" fontId="3" fillId="4" borderId="2" xfId="0" applyNumberFormat="1" applyFont="1" applyFill="1" applyBorder="1" applyAlignment="1" applyProtection="1">
      <alignment horizontal="center" vertical="center" wrapText="1"/>
      <protection locked="0"/>
    </xf>
    <xf numFmtId="0" fontId="0" fillId="4" borderId="11" xfId="0" applyFill="1" applyBorder="1" applyAlignment="1">
      <alignment horizontal="center" vertical="center" wrapText="1"/>
    </xf>
  </cellXfs>
  <cellStyles count="2">
    <cellStyle name="Normal" xfId="0" builtinId="0"/>
    <cellStyle name="Per cent" xfId="1" builtinId="5"/>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8AAF-5FC2-4489-85DF-394126ABC521}">
  <dimension ref="A1:I12"/>
  <sheetViews>
    <sheetView tabSelected="1" zoomScaleNormal="100" workbookViewId="0">
      <selection activeCell="B11" sqref="B11"/>
    </sheetView>
  </sheetViews>
  <sheetFormatPr baseColWidth="10" defaultColWidth="8.83203125" defaultRowHeight="14"/>
  <cols>
    <col min="1" max="1" width="62.83203125" style="16" customWidth="1"/>
    <col min="2" max="2" width="95.33203125" style="14" customWidth="1"/>
    <col min="3" max="3" width="35.33203125" style="14" customWidth="1"/>
    <col min="4" max="4" width="56.83203125" style="14" customWidth="1"/>
    <col min="5" max="5" width="42" style="14" customWidth="1"/>
    <col min="6" max="6" width="36.83203125" style="16" customWidth="1"/>
    <col min="7" max="7" width="49.83203125" style="17" customWidth="1"/>
    <col min="8" max="8" width="37.1640625" style="14" customWidth="1"/>
    <col min="9" max="9" width="60.5" style="14" customWidth="1"/>
    <col min="10" max="10" width="14" style="14" customWidth="1"/>
    <col min="11" max="16384" width="8.83203125" style="14"/>
  </cols>
  <sheetData>
    <row r="1" spans="1:9" ht="70.25" customHeight="1" thickBot="1">
      <c r="A1" s="15" t="s">
        <v>136</v>
      </c>
    </row>
    <row r="2" spans="1:9" ht="30" customHeight="1" thickBot="1">
      <c r="A2" s="45" t="s">
        <v>1</v>
      </c>
      <c r="B2" s="69"/>
    </row>
    <row r="3" spans="1:9" ht="30" customHeight="1" thickBot="1">
      <c r="A3" s="46" t="s">
        <v>2</v>
      </c>
      <c r="B3" s="70"/>
    </row>
    <row r="4" spans="1:9" ht="30" customHeight="1" thickBot="1">
      <c r="A4" s="47" t="s">
        <v>3</v>
      </c>
      <c r="B4" s="71"/>
    </row>
    <row r="5" spans="1:9" ht="40.75" customHeight="1" thickBot="1">
      <c r="A5" s="21"/>
      <c r="F5" s="21"/>
      <c r="G5" s="22"/>
      <c r="H5" s="62" t="s">
        <v>0</v>
      </c>
    </row>
    <row r="6" spans="1:9" ht="54" customHeight="1" thickBot="1">
      <c r="A6" s="23"/>
      <c r="C6" s="24"/>
      <c r="D6" s="24"/>
      <c r="G6" s="55" t="s">
        <v>116</v>
      </c>
      <c r="H6" s="58">
        <f>G11</f>
        <v>0</v>
      </c>
      <c r="I6" s="25"/>
    </row>
    <row r="7" spans="1:9" ht="51" customHeight="1" thickBot="1">
      <c r="A7" s="23" t="s">
        <v>160</v>
      </c>
      <c r="C7" s="24"/>
      <c r="D7" s="24"/>
      <c r="G7" s="56" t="s">
        <v>4</v>
      </c>
      <c r="H7" s="58">
        <f>SUM(H11:H11)</f>
        <v>0</v>
      </c>
      <c r="I7" s="26"/>
    </row>
    <row r="8" spans="1:9" ht="49.75" customHeight="1" thickBot="1">
      <c r="C8" s="27"/>
      <c r="D8" s="27"/>
      <c r="G8" s="57" t="s">
        <v>5</v>
      </c>
      <c r="H8" s="59" t="e">
        <f>H7/H6</f>
        <v>#DIV/0!</v>
      </c>
      <c r="I8" s="26"/>
    </row>
    <row r="9" spans="1:9" ht="52" thickBot="1">
      <c r="A9" s="38" t="s">
        <v>112</v>
      </c>
      <c r="B9" s="39" t="s">
        <v>22</v>
      </c>
      <c r="C9" s="39" t="s">
        <v>13</v>
      </c>
      <c r="D9" s="39" t="s">
        <v>24</v>
      </c>
      <c r="E9" s="39" t="s">
        <v>32</v>
      </c>
      <c r="F9" s="39" t="s">
        <v>33</v>
      </c>
      <c r="G9" s="40" t="s">
        <v>154</v>
      </c>
      <c r="H9" s="39" t="s">
        <v>6</v>
      </c>
      <c r="I9" s="84" t="s">
        <v>140</v>
      </c>
    </row>
    <row r="10" spans="1:9" s="28" customFormat="1" ht="94.75" customHeight="1" thickBot="1">
      <c r="A10" s="41" t="s">
        <v>153</v>
      </c>
      <c r="B10" s="42" t="s">
        <v>133</v>
      </c>
      <c r="C10" s="42" t="s">
        <v>23</v>
      </c>
      <c r="D10" s="42" t="s">
        <v>134</v>
      </c>
      <c r="E10" s="43" t="s">
        <v>117</v>
      </c>
      <c r="F10" s="41" t="s">
        <v>167</v>
      </c>
      <c r="G10" s="68" t="s">
        <v>159</v>
      </c>
      <c r="H10" s="44" t="s">
        <v>34</v>
      </c>
      <c r="I10" s="85"/>
    </row>
    <row r="11" spans="1:9" ht="300.5" customHeight="1">
      <c r="A11" s="72"/>
      <c r="B11" s="73"/>
      <c r="C11" s="74"/>
      <c r="D11" s="74"/>
      <c r="E11" s="60">
        <f>VLOOKUP(C11&amp;D11,'šifarnik Indikativna lista NKD'!A:D,4,FALSE)</f>
        <v>0</v>
      </c>
      <c r="F11" s="75"/>
      <c r="G11" s="76"/>
      <c r="H11" s="77"/>
      <c r="I11" s="61" t="e">
        <f>VLOOKUP(C11,'MAPIRANJE NAZIVI EKONOMSKIH POD'!A:C,3,FALSE)</f>
        <v>#N/A</v>
      </c>
    </row>
    <row r="12" spans="1:9">
      <c r="H12" s="17"/>
    </row>
  </sheetData>
  <sheetProtection algorithmName="SHA-512" hashValue="vlf42WQ4Wh9+iZUvrhyudyOGlQwqFiyZ/28Kdl4cBrQUpeHbiS6mtyJd8ResWAUotLmd/R3sdQjj9hUfk8XZLw==" saltValue="oHKbQkXi2QO8ozOCEltEig==" spinCount="100000" sheet="1" objects="1" scenarios="1" selectLockedCells="1"/>
  <mergeCells count="1">
    <mergeCell ref="I9:I10"/>
  </mergeCells>
  <conditionalFormatting sqref="H7">
    <cfRule type="expression" dxfId="5" priority="1">
      <formula>$H$7&gt;$H$6</formula>
    </cfRule>
    <cfRule type="expression" dxfId="4" priority="2">
      <formula>$H$7&lt;=0</formula>
    </cfRule>
  </conditionalFormatting>
  <dataValidations count="2">
    <dataValidation type="textLength" errorStyle="warning" operator="equal" allowBlank="1" showInputMessage="1" errorTitle="Neispravan OIB" error="OIB mora sadržavati 11 brojeva." promptTitle="OIB" prompt="Unesite OIB subjekta, uključujući i vodeće nule. OIB sadrži 11 brojeva." sqref="A4" xr:uid="{EBE9ED75-1894-49F5-8C48-CFB24780E617}">
      <formula1>11</formula1>
    </dataValidation>
    <dataValidation allowBlank="1" showInputMessage="1" showErrorMessage="1" promptTitle="Naziv subjekta" prompt="Unesite službeni naziv subjekta u kratkom obliku (npr. ACME d.o.o ili STUDIO, obrt za frizerske usluge vl. Ivan Horvat)" sqref="A2" xr:uid="{60A96767-3005-4496-A948-F4934B6BD0E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C2BE179-85BF-48DE-9646-0949E1FEE138}">
          <x14:formula1>
            <xm:f>'MAPIRANJE NAZIVI EKONOMSKIH POD'!$A$1:$A$8</xm:f>
          </x14:formula1>
          <xm:sqref>C11</xm:sqref>
        </x14:dataValidation>
        <x14:dataValidation type="list" allowBlank="1" showInputMessage="1" showErrorMessage="1" xr:uid="{15DF1D45-E147-4AC8-9F56-C7018DEC7282}">
          <x14:formula1>
            <xm:f>'Ciljevi usluga_proizvod'!$A$1:$A$4</xm:f>
          </x14:formula1>
          <xm:sqref>A11</xm:sqref>
        </x14:dataValidation>
        <x14:dataValidation type="list" allowBlank="1" showInputMessage="1" showErrorMessage="1" xr:uid="{B58C7499-0D21-4840-9BA7-C539262B8056}">
          <x14:formula1>
            <xm:f>INDIRECT(VLOOKUP(C11, 'MAPIRANJE NAZIVI EKONOMSKIH POD'!$1:$1048576,2,FALSE))</xm:f>
          </x14:formula1>
          <xm:sqref>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4A575-BADD-4283-895E-94257EBC9A9B}">
  <dimension ref="A1:I23"/>
  <sheetViews>
    <sheetView topLeftCell="A10" zoomScale="65" zoomScaleNormal="65" workbookViewId="0">
      <selection activeCell="C4" sqref="C4"/>
    </sheetView>
  </sheetViews>
  <sheetFormatPr baseColWidth="10" defaultColWidth="8.83203125" defaultRowHeight="14"/>
  <cols>
    <col min="1" max="1" width="62.83203125" style="16" customWidth="1"/>
    <col min="2" max="2" width="95.33203125" style="14" customWidth="1"/>
    <col min="3" max="3" width="35.33203125" style="14" customWidth="1"/>
    <col min="4" max="4" width="56.83203125" style="14" customWidth="1"/>
    <col min="5" max="5" width="42" style="14" customWidth="1"/>
    <col min="6" max="6" width="36.83203125" style="16" customWidth="1"/>
    <col min="7" max="7" width="49.83203125" style="17" customWidth="1"/>
    <col min="8" max="8" width="37.1640625" style="14" customWidth="1"/>
    <col min="9" max="9" width="60.5" style="14" customWidth="1"/>
    <col min="10" max="10" width="14" style="14" customWidth="1"/>
    <col min="11" max="16384" width="8.83203125" style="14"/>
  </cols>
  <sheetData>
    <row r="1" spans="1:9" ht="70.25" customHeight="1" thickBot="1">
      <c r="A1" s="15" t="s">
        <v>136</v>
      </c>
    </row>
    <row r="2" spans="1:9" ht="30" customHeight="1" thickBot="1">
      <c r="A2" s="36" t="s">
        <v>1</v>
      </c>
      <c r="B2" s="18" t="s">
        <v>166</v>
      </c>
    </row>
    <row r="3" spans="1:9" ht="30" customHeight="1" thickBot="1">
      <c r="A3" s="37" t="s">
        <v>2</v>
      </c>
      <c r="B3" s="19" t="s">
        <v>165</v>
      </c>
    </row>
    <row r="4" spans="1:9" ht="30" customHeight="1" thickBot="1">
      <c r="A4" s="37" t="s">
        <v>3</v>
      </c>
      <c r="B4" s="20">
        <v>11111114441</v>
      </c>
    </row>
    <row r="5" spans="1:9" ht="30" customHeight="1" thickBot="1">
      <c r="A5" s="37" t="s">
        <v>161</v>
      </c>
      <c r="B5" s="20" t="s">
        <v>162</v>
      </c>
    </row>
    <row r="6" spans="1:9" ht="40.75" customHeight="1" thickBot="1">
      <c r="A6" s="21"/>
      <c r="F6" s="21"/>
      <c r="G6" s="22"/>
      <c r="H6" s="62" t="s">
        <v>0</v>
      </c>
    </row>
    <row r="7" spans="1:9" ht="54" customHeight="1" thickBot="1">
      <c r="A7" s="23"/>
      <c r="C7" s="24"/>
      <c r="D7" s="24"/>
      <c r="G7" s="55" t="s">
        <v>116</v>
      </c>
      <c r="H7" s="65">
        <f>G12</f>
        <v>20000000</v>
      </c>
      <c r="I7" s="25"/>
    </row>
    <row r="8" spans="1:9" ht="51" customHeight="1" thickBot="1">
      <c r="A8" s="23" t="s">
        <v>160</v>
      </c>
      <c r="C8" s="24"/>
      <c r="D8" s="24"/>
      <c r="G8" s="56" t="s">
        <v>4</v>
      </c>
      <c r="H8" s="65">
        <f>SUM(H12:H12)</f>
        <v>20000000</v>
      </c>
      <c r="I8" s="26"/>
    </row>
    <row r="9" spans="1:9" ht="49.75" customHeight="1" thickBot="1">
      <c r="C9" s="27"/>
      <c r="D9" s="27"/>
      <c r="G9" s="57" t="s">
        <v>5</v>
      </c>
      <c r="H9" s="66">
        <f>H8/H7</f>
        <v>1</v>
      </c>
      <c r="I9" s="26"/>
    </row>
    <row r="10" spans="1:9" ht="52" thickBot="1">
      <c r="A10" s="38" t="s">
        <v>112</v>
      </c>
      <c r="B10" s="39" t="s">
        <v>22</v>
      </c>
      <c r="C10" s="39" t="s">
        <v>13</v>
      </c>
      <c r="D10" s="39" t="s">
        <v>24</v>
      </c>
      <c r="E10" s="39" t="s">
        <v>32</v>
      </c>
      <c r="F10" s="39" t="s">
        <v>33</v>
      </c>
      <c r="G10" s="40" t="s">
        <v>154</v>
      </c>
      <c r="H10" s="39" t="s">
        <v>6</v>
      </c>
      <c r="I10" s="84" t="s">
        <v>140</v>
      </c>
    </row>
    <row r="11" spans="1:9" s="28" customFormat="1" ht="94.75" customHeight="1" thickBot="1">
      <c r="A11" s="41" t="s">
        <v>153</v>
      </c>
      <c r="B11" s="42" t="s">
        <v>133</v>
      </c>
      <c r="C11" s="42" t="s">
        <v>23</v>
      </c>
      <c r="D11" s="42" t="s">
        <v>134</v>
      </c>
      <c r="E11" s="43" t="s">
        <v>117</v>
      </c>
      <c r="F11" s="41" t="s">
        <v>167</v>
      </c>
      <c r="G11" s="68" t="s">
        <v>159</v>
      </c>
      <c r="H11" s="44" t="s">
        <v>34</v>
      </c>
      <c r="I11" s="85"/>
    </row>
    <row r="12" spans="1:9" ht="300.5" customHeight="1">
      <c r="A12" s="29" t="s">
        <v>115</v>
      </c>
      <c r="B12" s="30" t="s">
        <v>163</v>
      </c>
      <c r="C12" s="31" t="s">
        <v>10</v>
      </c>
      <c r="D12" s="31" t="s">
        <v>119</v>
      </c>
      <c r="E12" s="63" t="str">
        <f>VLOOKUP(C12&amp;D12,'šifarnik Indikativna lista NKD'!A:D,4,FALSE)</f>
        <v>NKD odjeljak 71 Arhitektonske djelatnosti i inženjerstvo; tehničko ispitivanje i analiza (svi razredi)</v>
      </c>
      <c r="F12" s="32" t="s">
        <v>137</v>
      </c>
      <c r="G12" s="67">
        <v>20000000</v>
      </c>
      <c r="H12" s="33">
        <v>20000000</v>
      </c>
      <c r="I12" s="64" t="str">
        <f>VLOOKUP(C12,'MAPIRANJE NAZIVI EKONOMSKIH POD'!A:C,3,FALSE)</f>
        <v xml:space="preserve">Registar obnovljivih izvora energije i kogeneracije te povlaštenih proizvođača (Registar OIEKPP) - za NKD odjeljak 35 Opskrba električnom energijom, plinom, parom i klimatizacija (svi razredi) </v>
      </c>
    </row>
    <row r="13" spans="1:9">
      <c r="H13" s="17"/>
    </row>
    <row r="16" spans="1:9">
      <c r="E16" s="34"/>
    </row>
    <row r="17" spans="5:5">
      <c r="E17" s="35"/>
    </row>
    <row r="18" spans="5:5">
      <c r="E18" s="34"/>
    </row>
    <row r="19" spans="5:5">
      <c r="E19" s="34"/>
    </row>
    <row r="20" spans="5:5">
      <c r="E20" s="34"/>
    </row>
    <row r="21" spans="5:5">
      <c r="E21" s="34"/>
    </row>
    <row r="22" spans="5:5">
      <c r="E22" s="34"/>
    </row>
    <row r="23" spans="5:5">
      <c r="E23" s="34"/>
    </row>
  </sheetData>
  <sheetProtection algorithmName="SHA-512" hashValue="La6AaH8DmyOb5uBNg6i+ZSiPgFOZJN/9YaGPte5X4DVmyf3zzURKUfWlx8Qiyqkp8gl760GiMBGEVYEDwqlujw==" saltValue="sIuA35nAsBnTe3HNt+3G9g==" spinCount="100000" sheet="1" objects="1" scenarios="1" selectLockedCells="1" selectUnlockedCells="1"/>
  <mergeCells count="1">
    <mergeCell ref="I10:I11"/>
  </mergeCells>
  <conditionalFormatting sqref="H8">
    <cfRule type="expression" dxfId="3" priority="1">
      <formula>$H$8&gt;$H$7</formula>
    </cfRule>
    <cfRule type="expression" dxfId="2" priority="2">
      <formula>$H$8&lt;=0</formula>
    </cfRule>
  </conditionalFormatting>
  <dataValidations count="2">
    <dataValidation allowBlank="1" showInputMessage="1" showErrorMessage="1" promptTitle="Naziv subjekta" prompt="Unesite službeni naziv subjekta u kratkom obliku (npr. ACME d.o.o ili STUDIO, obrt za frizerske usluge vl. Ivan Horvat)" sqref="A2" xr:uid="{1B24688A-2C90-4332-B83D-EBA44EC0B5BA}"/>
    <dataValidation type="textLength" errorStyle="warning" operator="equal" allowBlank="1" showInputMessage="1" errorTitle="Neispravan OIB" error="OIB mora sadržavati 11 brojeva." promptTitle="OIB" prompt="Unesite OIB subjekta, uključujući i vodeće nule. OIB sadrži 11 brojeva." sqref="A4:A5" xr:uid="{7C900B23-7EB9-453C-AC4F-8C4BE300640A}">
      <formula1>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6DE7127-FBCE-4001-BD92-1B1FB24D78B1}">
          <x14:formula1>
            <xm:f>'Ciljevi usluga_proizvod'!$A$1:$A$4</xm:f>
          </x14:formula1>
          <xm:sqref>A12</xm:sqref>
        </x14:dataValidation>
        <x14:dataValidation type="list" allowBlank="1" showInputMessage="1" showErrorMessage="1" xr:uid="{DBF2DCF8-9EBF-4566-A811-64194EA7F7EE}">
          <x14:formula1>
            <xm:f>'MAPIRANJE NAZIVI EKONOMSKIH POD'!$A$1:$A$8</xm:f>
          </x14:formula1>
          <xm:sqref>C12</xm:sqref>
        </x14:dataValidation>
        <x14:dataValidation type="list" allowBlank="1" showInputMessage="1" showErrorMessage="1" xr:uid="{A77E3B1E-05D4-42FE-BD09-0DEE0FDEF5BE}">
          <x14:formula1>
            <xm:f>INDIRECT(VLOOKUP(C12, 'MAPIRANJE NAZIVI EKONOMSKIH POD'!$1:$1048576,2,FALSE))</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B54DC-1F77-4512-B67E-7EB561B771BB}">
  <dimension ref="A1:D11"/>
  <sheetViews>
    <sheetView zoomScale="70" zoomScaleNormal="70" workbookViewId="0">
      <selection activeCell="A10" sqref="A10"/>
    </sheetView>
  </sheetViews>
  <sheetFormatPr baseColWidth="10" defaultColWidth="8.83203125" defaultRowHeight="14"/>
  <cols>
    <col min="1" max="1" width="62.83203125" style="8" customWidth="1"/>
    <col min="2" max="2" width="114.6640625" style="5" customWidth="1"/>
    <col min="3" max="3" width="49.6640625" style="5" customWidth="1"/>
    <col min="4" max="4" width="60.5" style="5" customWidth="1"/>
    <col min="5" max="16384" width="8.83203125" style="5"/>
  </cols>
  <sheetData>
    <row r="1" spans="1:4" ht="70.25" customHeight="1" thickBot="1">
      <c r="A1" s="6" t="s">
        <v>139</v>
      </c>
    </row>
    <row r="2" spans="1:4" ht="30" customHeight="1" thickBot="1">
      <c r="A2" s="45" t="s">
        <v>1</v>
      </c>
      <c r="B2" s="78"/>
    </row>
    <row r="3" spans="1:4" ht="30" customHeight="1" thickBot="1">
      <c r="A3" s="46" t="s">
        <v>2</v>
      </c>
      <c r="B3" s="79"/>
    </row>
    <row r="4" spans="1:4" ht="30" customHeight="1" thickBot="1">
      <c r="A4" s="46" t="s">
        <v>3</v>
      </c>
      <c r="B4" s="80"/>
    </row>
    <row r="5" spans="1:4" ht="40.75" customHeight="1" thickBot="1">
      <c r="A5" s="47" t="s">
        <v>155</v>
      </c>
      <c r="B5" s="80"/>
      <c r="C5" s="7"/>
    </row>
    <row r="6" spans="1:4" ht="49.75" customHeight="1">
      <c r="A6" s="9" t="s">
        <v>160</v>
      </c>
      <c r="C6" s="11"/>
      <c r="D6" s="10"/>
    </row>
    <row r="7" spans="1:4" ht="49.75" customHeight="1" thickBot="1">
      <c r="A7" s="9"/>
      <c r="C7" s="11"/>
      <c r="D7" s="10"/>
    </row>
    <row r="8" spans="1:4" ht="18" thickBot="1">
      <c r="A8" s="38" t="s">
        <v>112</v>
      </c>
      <c r="B8" s="39" t="s">
        <v>138</v>
      </c>
      <c r="C8" s="48" t="s">
        <v>145</v>
      </c>
    </row>
    <row r="9" spans="1:4" s="12" customFormat="1" ht="48" customHeight="1" thickBot="1">
      <c r="A9" s="41" t="s">
        <v>144</v>
      </c>
      <c r="B9" s="42" t="s">
        <v>152</v>
      </c>
      <c r="C9" s="44" t="s">
        <v>151</v>
      </c>
    </row>
    <row r="10" spans="1:4" ht="301.25" customHeight="1">
      <c r="A10" s="81"/>
      <c r="B10" s="82"/>
      <c r="C10" s="83"/>
    </row>
    <row r="11" spans="1:4">
      <c r="C11" s="13"/>
    </row>
  </sheetData>
  <sheetProtection algorithmName="SHA-512" hashValue="wrIEegrJGNjl2nfS7/TLor8uUJeKAdTINTBfFjea4C9j1npMOPUD8zFzsXzNfm9oVggm/x3KsvK8O0UFhouV7A==" saltValue="z6ofP44l+DuDfqUd091m4g==" spinCount="100000" sheet="1" objects="1" scenarios="1" selectLockedCells="1"/>
  <dataValidations count="2">
    <dataValidation allowBlank="1" showInputMessage="1" showErrorMessage="1" promptTitle="Naziv subjekta" prompt="Unesite službeni naziv subjekta u kratkom obliku (npr. ACME d.o.o ili STUDIO, obrt za frizerske usluge vl. Ivan Horvat)" sqref="A2" xr:uid="{3C573474-E44E-4A59-9EFA-92F64226E705}"/>
    <dataValidation type="textLength" errorStyle="warning" operator="equal" allowBlank="1" showInputMessage="1" errorTitle="Neispravan OIB" error="OIB mora sadržavati 11 brojeva." promptTitle="OIB" prompt="Unesite OIB subjekta, uključujući i vodeće nule. OIB sadrži 11 brojeva." sqref="A4" xr:uid="{34D54C36-8061-4C21-B90B-2E02A5B4FCDF}">
      <formula1>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B556CC-3F16-46BD-898D-BDAF1EE17B9B}">
          <x14:formula1>
            <xm:f>Ciljevi_transformacija!$A$1:$A$3</xm:f>
          </x14:formula1>
          <xm:sqref>A10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D1AE-9B0B-4892-ACD3-DAD4054CE140}">
  <dimension ref="A1:D12"/>
  <sheetViews>
    <sheetView zoomScale="65" zoomScaleNormal="65" workbookViewId="0">
      <selection activeCell="C7" sqref="C7"/>
    </sheetView>
  </sheetViews>
  <sheetFormatPr baseColWidth="10" defaultColWidth="8.83203125" defaultRowHeight="14"/>
  <cols>
    <col min="1" max="1" width="62.83203125" style="16" customWidth="1"/>
    <col min="2" max="2" width="114.6640625" style="14" customWidth="1"/>
    <col min="3" max="3" width="53.83203125" style="14" customWidth="1"/>
    <col min="4" max="4" width="60.5" style="14" customWidth="1"/>
    <col min="5" max="16384" width="8.83203125" style="14"/>
  </cols>
  <sheetData>
    <row r="1" spans="1:4" ht="70.25" customHeight="1" thickBot="1">
      <c r="A1" s="15" t="s">
        <v>139</v>
      </c>
    </row>
    <row r="2" spans="1:4" ht="30" customHeight="1" thickBot="1">
      <c r="A2" s="45" t="s">
        <v>1</v>
      </c>
      <c r="B2" s="18" t="s">
        <v>166</v>
      </c>
    </row>
    <row r="3" spans="1:4" ht="30" customHeight="1" thickBot="1">
      <c r="A3" s="46" t="s">
        <v>2</v>
      </c>
      <c r="B3" s="19" t="s">
        <v>165</v>
      </c>
    </row>
    <row r="4" spans="1:4" ht="30" customHeight="1" thickBot="1">
      <c r="A4" s="46" t="s">
        <v>3</v>
      </c>
      <c r="B4" s="20">
        <v>11111114441</v>
      </c>
    </row>
    <row r="5" spans="1:4" ht="40.75" customHeight="1" thickBot="1">
      <c r="A5" s="47" t="s">
        <v>158</v>
      </c>
      <c r="B5" s="20" t="s">
        <v>156</v>
      </c>
      <c r="C5" s="49"/>
    </row>
    <row r="6" spans="1:4" ht="54" customHeight="1">
      <c r="C6" s="50"/>
      <c r="D6" s="25"/>
    </row>
    <row r="7" spans="1:4" ht="51" customHeight="1">
      <c r="C7" s="50"/>
      <c r="D7" s="26"/>
    </row>
    <row r="8" spans="1:4" ht="49.75" customHeight="1" thickBot="1">
      <c r="C8" s="51"/>
      <c r="D8" s="26"/>
    </row>
    <row r="9" spans="1:4" ht="18" thickBot="1">
      <c r="A9" s="38" t="s">
        <v>112</v>
      </c>
      <c r="B9" s="39" t="s">
        <v>138</v>
      </c>
      <c r="C9" s="48" t="s">
        <v>145</v>
      </c>
    </row>
    <row r="10" spans="1:4" s="28" customFormat="1" ht="48" customHeight="1" thickBot="1">
      <c r="A10" s="41" t="s">
        <v>144</v>
      </c>
      <c r="B10" s="42" t="s">
        <v>152</v>
      </c>
      <c r="C10" s="44" t="s">
        <v>151</v>
      </c>
    </row>
    <row r="11" spans="1:4" ht="301.25" customHeight="1">
      <c r="A11" s="52" t="s">
        <v>150</v>
      </c>
      <c r="B11" s="53" t="s">
        <v>157</v>
      </c>
      <c r="C11" s="54">
        <v>5000000</v>
      </c>
    </row>
    <row r="12" spans="1:4">
      <c r="C12" s="17"/>
    </row>
  </sheetData>
  <sheetProtection algorithmName="SHA-512" hashValue="ONHsDRcRJ3peJMSWiWCdfWPHS5tqRoNKJ7OLOGTzbkdYevz3VMB/H56TIG4I6FGI1Yq/mqTBEF7OGUEe4cdF4g==" saltValue="LtermpsW8tkcnk2VRkI3ug==" spinCount="100000" sheet="1" objects="1" scenarios="1" selectLockedCells="1" selectUnlockedCells="1"/>
  <conditionalFormatting sqref="C7">
    <cfRule type="expression" dxfId="1" priority="1">
      <formula>$C$7&gt;$C$6</formula>
    </cfRule>
    <cfRule type="expression" dxfId="0" priority="2">
      <formula>$C$7&lt;=0</formula>
    </cfRule>
  </conditionalFormatting>
  <dataValidations count="2">
    <dataValidation type="textLength" errorStyle="warning" operator="equal" allowBlank="1" showInputMessage="1" errorTitle="Neispravan OIB" error="OIB mora sadržavati 11 brojeva." promptTitle="OIB" prompt="Unesite OIB subjekta, uključujući i vodeće nule. OIB sadrži 11 brojeva." sqref="A4:A5" xr:uid="{2F33F6CD-FBB9-45FE-B9E6-316B5D90FE34}">
      <formula1>11</formula1>
    </dataValidation>
    <dataValidation allowBlank="1" showInputMessage="1" showErrorMessage="1" promptTitle="Naziv subjekta" prompt="Unesite službeni naziv subjekta u kratkom obliku (npr. ACME d.o.o ili STUDIO, obrt za frizerske usluge vl. Ivan Horvat)" sqref="A2" xr:uid="{B3724B56-D856-425D-97B0-EC82E17A706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97BA0D-D512-4FCB-A602-F73B5893B80E}">
          <x14:formula1>
            <xm:f>Ciljevi_transformacija!$A$1:$A$3</xm:f>
          </x14:formula1>
          <xm:sqref>A11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7AA0-54AE-466C-B007-E1D37AC45D5A}">
  <dimension ref="A1:A4"/>
  <sheetViews>
    <sheetView workbookViewId="0">
      <selection activeCell="A3" sqref="A3"/>
    </sheetView>
  </sheetViews>
  <sheetFormatPr baseColWidth="10" defaultColWidth="8.83203125" defaultRowHeight="15"/>
  <cols>
    <col min="1" max="1" width="91.1640625" customWidth="1"/>
  </cols>
  <sheetData>
    <row r="1" spans="1:1" ht="115">
      <c r="A1" s="2" t="s">
        <v>113</v>
      </c>
    </row>
    <row r="2" spans="1:1" ht="107.5" customHeight="1">
      <c r="A2" s="2" t="s">
        <v>148</v>
      </c>
    </row>
    <row r="3" spans="1:1" ht="76">
      <c r="A3" s="2" t="s">
        <v>118</v>
      </c>
    </row>
    <row r="4" spans="1:1" ht="87">
      <c r="A4" s="2"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EC72-2A8B-4EBE-8138-A3A8692199EC}">
  <dimension ref="A1:A4"/>
  <sheetViews>
    <sheetView workbookViewId="0">
      <selection activeCell="H2" sqref="H2"/>
    </sheetView>
  </sheetViews>
  <sheetFormatPr baseColWidth="10" defaultColWidth="8.83203125" defaultRowHeight="15"/>
  <cols>
    <col min="1" max="1" width="70.83203125" customWidth="1"/>
  </cols>
  <sheetData>
    <row r="1" spans="1:1" ht="136">
      <c r="A1" s="2" t="s">
        <v>146</v>
      </c>
    </row>
    <row r="2" spans="1:1" ht="187">
      <c r="A2" s="2" t="s">
        <v>147</v>
      </c>
    </row>
    <row r="3" spans="1:1" ht="136">
      <c r="A3" s="2" t="s">
        <v>149</v>
      </c>
    </row>
    <row r="4" spans="1:1" ht="16">
      <c r="A4" s="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EACA-2F8C-4E91-A02A-E9D1BE6976C3}">
  <dimension ref="A1:D53"/>
  <sheetViews>
    <sheetView topLeftCell="B40" workbookViewId="0">
      <selection activeCell="D49" sqref="D49"/>
    </sheetView>
  </sheetViews>
  <sheetFormatPr baseColWidth="10" defaultColWidth="8.83203125" defaultRowHeight="15"/>
  <cols>
    <col min="1" max="1" width="55.5" customWidth="1"/>
    <col min="2" max="2" width="31.6640625" customWidth="1"/>
    <col min="3" max="4" width="66.1640625" customWidth="1"/>
    <col min="7" max="7" width="40.83203125" customWidth="1"/>
  </cols>
  <sheetData>
    <row r="1" spans="1:4">
      <c r="A1" t="s">
        <v>81</v>
      </c>
      <c r="B1" t="s">
        <v>82</v>
      </c>
      <c r="C1" t="s">
        <v>83</v>
      </c>
      <c r="D1" t="s">
        <v>84</v>
      </c>
    </row>
    <row r="2" spans="1:4" ht="96">
      <c r="A2" t="str">
        <f>B2&amp;C2</f>
        <v>EKOLOŠKA POLJOPRIVREDAEkološki poljoprivredni proizvodi i proizvodi akvakulture i pomoćne usluge</v>
      </c>
      <c r="B2" t="s">
        <v>7</v>
      </c>
      <c r="C2" t="s">
        <v>35</v>
      </c>
      <c r="D2" s="1" t="s">
        <v>27</v>
      </c>
    </row>
    <row r="3" spans="1:4">
      <c r="A3" t="str">
        <f t="shared" ref="A3:A52" si="0">B3&amp;C3</f>
        <v xml:space="preserve">ODRŽIVO UPRAVLJANJE ŠUMAMAUzgoj drveća za pošumljavanje </v>
      </c>
      <c r="B3" t="s">
        <v>8</v>
      </c>
      <c r="C3" t="s">
        <v>36</v>
      </c>
      <c r="D3" t="s">
        <v>28</v>
      </c>
    </row>
    <row r="4" spans="1:4">
      <c r="A4" t="str">
        <f t="shared" si="0"/>
        <v>ODRŽIVO UPRAVLJANJE ŠUMAMAProizvodnja drvne biomase; ogrjevno drvo</v>
      </c>
      <c r="B4" t="s">
        <v>8</v>
      </c>
      <c r="C4" t="s">
        <v>37</v>
      </c>
      <c r="D4" t="s">
        <v>29</v>
      </c>
    </row>
    <row r="5" spans="1:4">
      <c r="A5" t="str">
        <f t="shared" si="0"/>
        <v>ODRŽIVO UPRAVLJANJE ŠUMAMASavjetovanje i ostale usluge u vezi s pošumljavanjem</v>
      </c>
      <c r="B5" t="s">
        <v>8</v>
      </c>
      <c r="C5" t="s">
        <v>38</v>
      </c>
      <c r="D5" t="s">
        <v>30</v>
      </c>
    </row>
    <row r="6" spans="1:4">
      <c r="A6" t="str">
        <f t="shared" si="0"/>
        <v xml:space="preserve">ZELENA PRERAĐIVAČKA INDUSTRIJAOstalo </v>
      </c>
      <c r="B6" t="s">
        <v>9</v>
      </c>
      <c r="C6" t="s">
        <v>31</v>
      </c>
      <c r="D6" t="s">
        <v>120</v>
      </c>
    </row>
    <row r="7" spans="1:4">
      <c r="A7" t="str">
        <f t="shared" si="0"/>
        <v>ZELENA PRERAĐIVAČKA INDUSTRIJAProizvodnja drvne sječke za biomasu</v>
      </c>
      <c r="B7" t="s">
        <v>9</v>
      </c>
      <c r="C7" t="s">
        <v>39</v>
      </c>
      <c r="D7" t="s">
        <v>85</v>
      </c>
    </row>
    <row r="8" spans="1:4" ht="208">
      <c r="A8" t="str">
        <f t="shared" si="0"/>
        <v>ZELENA PRERAĐIVAČKA INDUSTRIJAProizvodi za toplinsku i zvučnu izolaciju prvenstveno u zgradama: npr. prozori s tri izolacijska sloja, izolacijski materijali za fasade, krovove i drugi elementi zgrada</v>
      </c>
      <c r="B8" t="s">
        <v>9</v>
      </c>
      <c r="C8" t="s">
        <v>135</v>
      </c>
      <c r="D8" s="1" t="s">
        <v>121</v>
      </c>
    </row>
    <row r="9" spans="1:4">
      <c r="A9" t="str">
        <f t="shared" si="0"/>
        <v>ZELENA PRERAĐIVAČKA INDUSTRIJAObnovljeni drveni spremnici</v>
      </c>
      <c r="B9" t="s">
        <v>9</v>
      </c>
      <c r="C9" t="s">
        <v>40</v>
      </c>
      <c r="D9" t="s">
        <v>86</v>
      </c>
    </row>
    <row r="10" spans="1:4" ht="48">
      <c r="A10" t="str">
        <f t="shared" si="0"/>
        <v>ZELENA PRERAĐIVAČKA INDUSTRIJABiogoriva</v>
      </c>
      <c r="B10" t="s">
        <v>9</v>
      </c>
      <c r="C10" t="s">
        <v>41</v>
      </c>
      <c r="D10" s="1" t="s">
        <v>87</v>
      </c>
    </row>
    <row r="11" spans="1:4">
      <c r="A11" t="str">
        <f t="shared" si="0"/>
        <v>ZELENA PRERAĐIVAČKA INDUSTRIJARegenerirana guma u osnovnim oblicima ili u pločama, listovima ili trakama, vreće i torbe od biološke plastike</v>
      </c>
      <c r="B11" t="s">
        <v>9</v>
      </c>
      <c r="C11" t="s">
        <v>42</v>
      </c>
      <c r="D11" t="s">
        <v>88</v>
      </c>
    </row>
    <row r="12" spans="1:4" ht="64">
      <c r="A12" t="str">
        <f t="shared" si="0"/>
        <v>ZELENA PRERAĐIVAČKA INDUSTRIJACijevi za uređaje za pročišćavanje otpadnih voda te za vodno gospodarstvo</v>
      </c>
      <c r="B12" t="s">
        <v>9</v>
      </c>
      <c r="C12" t="s">
        <v>43</v>
      </c>
      <c r="D12" s="1" t="s">
        <v>89</v>
      </c>
    </row>
    <row r="13" spans="1:4" ht="64">
      <c r="A13" t="str">
        <f t="shared" si="0"/>
        <v>ZELENA PRERAĐIVAČKA INDUSTRIJAVreće i vrećice kojima se zamjenjuju plastične vrećice</v>
      </c>
      <c r="B13" t="s">
        <v>9</v>
      </c>
      <c r="C13" t="s">
        <v>46</v>
      </c>
      <c r="D13" s="1" t="s">
        <v>90</v>
      </c>
    </row>
    <row r="14" spans="1:4" ht="64">
      <c r="A14" t="str">
        <f t="shared" si="0"/>
        <v>ZELENA PRERAĐIVAČKA INDUSTRIJAKante, kutije, spremnici i ostale posude za skladištenje i prijevoz otpada</v>
      </c>
      <c r="B14" t="s">
        <v>9</v>
      </c>
      <c r="C14" t="s">
        <v>45</v>
      </c>
      <c r="D14" s="1" t="s">
        <v>90</v>
      </c>
    </row>
    <row r="15" spans="1:4" ht="48">
      <c r="A15" t="str">
        <f t="shared" si="0"/>
        <v>ZELENA PRERAĐIVAČKA INDUSTRIJARupičasta vjedra i slični predmeti za filtriranje vode na ulazu u odvode</v>
      </c>
      <c r="B15" t="s">
        <v>9</v>
      </c>
      <c r="C15" t="s">
        <v>44</v>
      </c>
      <c r="D15" s="1" t="s">
        <v>91</v>
      </c>
    </row>
    <row r="16" spans="1:4">
      <c r="A16" t="str">
        <f t="shared" si="0"/>
        <v>ZELENA PRERAĐIVAČKA INDUSTRIJAPloče, blokovi i slični predmeti od biljnih vlakana, slame ili drvnog otpada, spojeni mineralnim vezivima</v>
      </c>
      <c r="B16" t="s">
        <v>9</v>
      </c>
      <c r="C16" t="s">
        <v>47</v>
      </c>
      <c r="D16" t="s">
        <v>92</v>
      </c>
    </row>
    <row r="17" spans="1:4">
      <c r="A17" t="str">
        <f t="shared" si="0"/>
        <v>ZELENA PRERAĐIVAČKA INDUSTRIJAStrojevi za obradu otpada (npr. koji se upotrebljavaju na odlagalištima)</v>
      </c>
      <c r="B17" t="s">
        <v>9</v>
      </c>
      <c r="C17" t="s">
        <v>48</v>
      </c>
      <c r="D17" t="s">
        <v>93</v>
      </c>
    </row>
    <row r="18" spans="1:4" ht="99.5" customHeight="1">
      <c r="A18" t="str">
        <f t="shared" si="0"/>
        <v>ZELENA PRERAĐIVAČKA INDUSTRIJAPosebna oprema proizvedena za zaštitu okoliša i proizvodi za upravljanje resursima: npr. termostati za reguliranje grijanja i hlađenja, termostatski ventili, toplinske crpke, kondenzacijski kotlovi, solarni grijači vode</v>
      </c>
      <c r="B18" t="s">
        <v>9</v>
      </c>
      <c r="C18" t="s">
        <v>49</v>
      </c>
      <c r="D18" s="1" t="s">
        <v>94</v>
      </c>
    </row>
    <row r="19" spans="1:4">
      <c r="A19" t="str">
        <f t="shared" si="0"/>
        <v>ZELENA PRERAĐIVAČKA INDUSTRIJAOlovni spremnici za radioaktivni otpad</v>
      </c>
      <c r="B19" t="s">
        <v>9</v>
      </c>
      <c r="C19" t="s">
        <v>50</v>
      </c>
      <c r="D19" t="s">
        <v>95</v>
      </c>
    </row>
    <row r="20" spans="1:4" ht="64">
      <c r="A20" t="str">
        <f t="shared" si="0"/>
        <v>ZELENA PRERAĐIVAČKA INDUSTRIJAInstrumenti, strojevi i uređaji za analizu onečišćujućih tvari, filtriranje ili pročišćavanje plinova i tekućina</v>
      </c>
      <c r="B20" t="s">
        <v>9</v>
      </c>
      <c r="C20" s="3" t="s">
        <v>51</v>
      </c>
      <c r="D20" s="1" t="s">
        <v>96</v>
      </c>
    </row>
    <row r="21" spans="1:4" ht="48">
      <c r="A21" t="str">
        <f t="shared" si="0"/>
        <v>ZELENA PRERAĐIVAČKA INDUSTRIJASvjetiljke s izbojem kao svjetiljke niskog pritiska (npr. kompaktne fluorescentne svjetiljke) i najučinkovitiji kućanski aparati</v>
      </c>
      <c r="B21" t="s">
        <v>9</v>
      </c>
      <c r="C21" t="s">
        <v>52</v>
      </c>
      <c r="D21" s="1" t="s">
        <v>97</v>
      </c>
    </row>
    <row r="22" spans="1:4" ht="54" customHeight="1">
      <c r="A22" t="str">
        <f t="shared" si="0"/>
        <v>ZELENA PRERAĐIVAČKA INDUSTRIJAPosebna oprema za proizvodnju energije iz obnovljivih izvora: npr. sustavi za skladištenje bioplina, kotlovi na drva i ostali uređaji, solarne ploče i fotonaponske ćelije, hidraulične turbine i vodenična kola, vjetroturbine</v>
      </c>
      <c r="B22" t="s">
        <v>9</v>
      </c>
      <c r="C22" t="s">
        <v>53</v>
      </c>
      <c r="D22" s="1" t="s">
        <v>98</v>
      </c>
    </row>
    <row r="23" spans="1:4">
      <c r="A23" t="str">
        <f t="shared" si="0"/>
        <v>ZELENA PRERAĐIVAČKA INDUSTRIJAPumpe za pročišćavanje otpadnih voda</v>
      </c>
      <c r="B23" t="s">
        <v>9</v>
      </c>
      <c r="C23" t="s">
        <v>54</v>
      </c>
      <c r="D23" t="s">
        <v>99</v>
      </c>
    </row>
    <row r="24" spans="1:4">
      <c r="A24" t="str">
        <f t="shared" si="0"/>
        <v>ZELENA PRERAĐIVAČKA INDUSTRIJAStrojevi za oporabu metala</v>
      </c>
      <c r="B24" t="s">
        <v>9</v>
      </c>
      <c r="C24" t="s">
        <v>55</v>
      </c>
      <c r="D24" t="s">
        <v>100</v>
      </c>
    </row>
    <row r="25" spans="1:4" ht="48">
      <c r="A25" t="str">
        <f t="shared" si="0"/>
        <v xml:space="preserve">ZELENA PRERAĐIVAČKA INDUSTRIJAElektrična prijevozna oprema i energetski učinkovitija prijevozna oprema </v>
      </c>
      <c r="B25" t="s">
        <v>9</v>
      </c>
      <c r="C25" t="s">
        <v>56</v>
      </c>
      <c r="D25" s="1" t="s">
        <v>122</v>
      </c>
    </row>
    <row r="26" spans="1:4">
      <c r="A26" t="str">
        <f t="shared" si="0"/>
        <v>ZELENA PRERAĐIVAČKA INDUSTRIJAIspušne cijevi i njihovi dijelovi (i filtri za čestice)</v>
      </c>
      <c r="B26" t="s">
        <v>9</v>
      </c>
      <c r="C26" t="s">
        <v>57</v>
      </c>
      <c r="D26" t="s">
        <v>101</v>
      </c>
    </row>
    <row r="27" spans="1:4">
      <c r="A27" t="str">
        <f t="shared" si="0"/>
        <v>ZELENA PRERAĐIVAČKA INDUSTRIJAUsluge održavanja, popravka i instalacije ekoloških proizvoda</v>
      </c>
      <c r="B27" t="s">
        <v>9</v>
      </c>
      <c r="C27" t="s">
        <v>58</v>
      </c>
      <c r="D27" t="s">
        <v>123</v>
      </c>
    </row>
    <row r="28" spans="1:4" ht="13.75" customHeight="1">
      <c r="A28" t="str">
        <f t="shared" si="0"/>
        <v>ZELENA PRERAĐIVAČKA INDUSTRIJAUsluge održavanja i popravka za smanjivanje gubitka vode</v>
      </c>
      <c r="B28" t="s">
        <v>9</v>
      </c>
      <c r="C28" t="s">
        <v>59</v>
      </c>
      <c r="D28" t="s">
        <v>102</v>
      </c>
    </row>
    <row r="29" spans="1:4">
      <c r="A29" t="str">
        <f t="shared" si="0"/>
        <v>ZELENA PRERAĐIVAČKA INDUSTRIJAVozila za prikupljanje otpadnih voda i čišćenje odvoda</v>
      </c>
      <c r="B29" t="s">
        <v>9</v>
      </c>
      <c r="C29" t="s">
        <v>60</v>
      </c>
      <c r="D29" t="s">
        <v>103</v>
      </c>
    </row>
    <row r="30" spans="1:4">
      <c r="A30" t="str">
        <f t="shared" si="0"/>
        <v xml:space="preserve">ENERGIJA IZ OBNOVLJIVIH IZVORAElektrična struja, plin i toplina iz obnovljivih izvora </v>
      </c>
      <c r="B30" t="s">
        <v>10</v>
      </c>
      <c r="C30" t="s">
        <v>61</v>
      </c>
      <c r="D30" t="s">
        <v>124</v>
      </c>
    </row>
    <row r="31" spans="1:4">
      <c r="A31" t="str">
        <f t="shared" si="0"/>
        <v>ODRŽIVA OPSKRBA, UPRAVLJANJE VODAMA, GOSPODARENJE OTPADOM TE SANACIJA OKOLIŠAUsluge odvodnje: prikupljanje, prijevoz i pročišćavanje otpadnih voda, rad, održavanje i čišćenje sustava odvodnje</v>
      </c>
      <c r="B31" t="s">
        <v>26</v>
      </c>
      <c r="C31" t="s">
        <v>79</v>
      </c>
      <c r="D31" t="s">
        <v>125</v>
      </c>
    </row>
    <row r="32" spans="1:4" ht="48">
      <c r="A32" t="str">
        <f t="shared" si="0"/>
        <v>ODRŽIVA OPSKRBA, UPRAVLJANJE VODAMA, GOSPODARENJE OTPADOM TE SANACIJA OKOLIŠAUsluge prikupljanja, obrade i odlaganja opasnog i neopasnog otpada</v>
      </c>
      <c r="B32" t="s">
        <v>26</v>
      </c>
      <c r="C32" t="s">
        <v>62</v>
      </c>
      <c r="D32" s="1" t="s">
        <v>126</v>
      </c>
    </row>
    <row r="33" spans="1:4">
      <c r="A33" t="str">
        <f t="shared" si="0"/>
        <v>ODRŽIVA OPSKRBA, UPRAVLJANJE VODAMA, GOSPODARENJE OTPADOM TE SANACIJA OKOLIŠAUsluge oporabe materijala; sekundarne sirovine</v>
      </c>
      <c r="B33" t="s">
        <v>26</v>
      </c>
      <c r="C33" t="s">
        <v>63</v>
      </c>
      <c r="D33" t="s">
        <v>127</v>
      </c>
    </row>
    <row r="34" spans="1:4">
      <c r="A34" t="str">
        <f t="shared" si="0"/>
        <v>ODRŽIVA OPSKRBA, UPRAVLJANJE VODAMA, GOSPODARENJE OTPADOM TE SANACIJA OKOLIŠAUsluge prikupljanja drenažnih voda radi sprječavanja onečišćenja podzemnih voda</v>
      </c>
      <c r="B34" t="s">
        <v>26</v>
      </c>
      <c r="C34" t="s">
        <v>64</v>
      </c>
      <c r="D34" t="s">
        <v>128</v>
      </c>
    </row>
    <row r="35" spans="1:4">
      <c r="A35" t="str">
        <f t="shared" si="0"/>
        <v>ODRŽIVA OPSKRBA, UPRAVLJANJE VODAMA, GOSPODARENJE OTPADOM TE SANACIJA OKOLIŠAUsluge sanacije i čišćenja tla, podzemnih i površinskih voda</v>
      </c>
      <c r="B35" t="s">
        <v>26</v>
      </c>
      <c r="C35" t="s">
        <v>66</v>
      </c>
      <c r="D35" t="s">
        <v>128</v>
      </c>
    </row>
    <row r="36" spans="1:4">
      <c r="A36" t="str">
        <f t="shared" si="0"/>
        <v>ODRŽIVA OPSKRBA, UPRAVLJANJE VODAMA, GOSPODARENJE OTPADOM TE SANACIJA OKOLIŠAUsluga sanacije i čišćenja zraka</v>
      </c>
      <c r="B36" t="s">
        <v>26</v>
      </c>
      <c r="C36" t="s">
        <v>65</v>
      </c>
      <c r="D36" t="s">
        <v>128</v>
      </c>
    </row>
    <row r="37" spans="1:4">
      <c r="A37" t="str">
        <f t="shared" si="0"/>
        <v>ODRŽIVA OPSKRBA, UPRAVLJANJE VODAMA, GOSPODARENJE OTPADOM TE SANACIJA OKOLIŠADesalinizirana voda i prikupljena kišnica; održavanje vodovodnih cijevi radi smanjivanja gubitka vode</v>
      </c>
      <c r="B37" t="s">
        <v>26</v>
      </c>
      <c r="C37" t="s">
        <v>80</v>
      </c>
      <c r="D37" t="s">
        <v>128</v>
      </c>
    </row>
    <row r="38" spans="1:4">
      <c r="A38" t="str">
        <f t="shared" si="0"/>
        <v>ODRŽIVA OPSKRBA, UPRAVLJANJE VODAMA, GOSPODARENJE OTPADOM TE SANACIJA OKOLIŠAOstale usluge sanacije i posebne kontrole onečišćenja</v>
      </c>
      <c r="B38" t="s">
        <v>26</v>
      </c>
      <c r="C38" t="s">
        <v>67</v>
      </c>
      <c r="D38" t="s">
        <v>128</v>
      </c>
    </row>
    <row r="39" spans="1:4" ht="64">
      <c r="A39" t="str">
        <f t="shared" si="0"/>
        <v>ZELENA ODRŽIVA GRADNJAEnergetski učinkovite i pasivne zgrade i energetska obnova postojećih zgrada</v>
      </c>
      <c r="B39" t="s">
        <v>25</v>
      </c>
      <c r="C39" t="s">
        <v>68</v>
      </c>
      <c r="D39" s="1" t="s">
        <v>129</v>
      </c>
    </row>
    <row r="40" spans="1:4">
      <c r="A40" t="str">
        <f t="shared" si="0"/>
        <v>ZELENA ODRŽIVA GRADNJASustavi za obradu otpadnih voda i otpada i sustavi odvodnje</v>
      </c>
      <c r="B40" t="s">
        <v>25</v>
      </c>
      <c r="C40" t="s">
        <v>70</v>
      </c>
      <c r="D40" t="s">
        <v>104</v>
      </c>
    </row>
    <row r="41" spans="1:4">
      <c r="A41" t="str">
        <f t="shared" si="0"/>
        <v>ZELENA ODRŽIVA GRADNJAUsluge održavanja i popravka vodovodnih mreža</v>
      </c>
      <c r="B41" t="s">
        <v>25</v>
      </c>
      <c r="C41" t="s">
        <v>69</v>
      </c>
      <c r="D41" t="s">
        <v>106</v>
      </c>
    </row>
    <row r="42" spans="1:4">
      <c r="A42" t="str">
        <f t="shared" si="0"/>
        <v>ZELENA ODRŽIVA GRADNJAUsluge održavanja, popravka i instalacije ekoloških proizvoda</v>
      </c>
      <c r="B42" t="s">
        <v>25</v>
      </c>
      <c r="C42" t="s">
        <v>58</v>
      </c>
      <c r="D42" t="s">
        <v>105</v>
      </c>
    </row>
    <row r="43" spans="1:4">
      <c r="A43" t="str">
        <f t="shared" si="0"/>
        <v>ZELENA ODRŽIVA GRADNJAElektrane na obnovljive izvore energije, uključujući postavljanje fotonaponskih ploča</v>
      </c>
      <c r="B43" t="s">
        <v>25</v>
      </c>
      <c r="C43" t="s">
        <v>71</v>
      </c>
      <c r="D43" t="s">
        <v>107</v>
      </c>
    </row>
    <row r="44" spans="1:4">
      <c r="A44" t="str">
        <f t="shared" si="0"/>
        <v>ČISTA MOBILNOSTUsluge prijevoza s niskougljičnim vozilima i plovilima (električna i plug-in hibridna vozila)</v>
      </c>
      <c r="B44" t="s">
        <v>11</v>
      </c>
      <c r="C44" t="s">
        <v>72</v>
      </c>
      <c r="D44" t="s">
        <v>130</v>
      </c>
    </row>
    <row r="45" spans="1:4">
      <c r="A45" t="str">
        <f t="shared" si="0"/>
        <v>ZELENA ODRŽIVA GRADNJAInženjerske i arhitektonske usluge za energetski učinkovite i pasivne zgrade i energetsku obnovu postojećih zgrada</v>
      </c>
      <c r="B45" t="s">
        <v>25</v>
      </c>
      <c r="C45" t="s">
        <v>77</v>
      </c>
      <c r="D45" t="s">
        <v>131</v>
      </c>
    </row>
    <row r="46" spans="1:4">
      <c r="A46" t="str">
        <f t="shared" si="0"/>
        <v>ODRŽIVA OPSKRBA, UPRAVLJANJE VODAMA, GOSPODARENJE OTPADOM TE SANACIJA OKOLIŠAInženjerske i arhitektonske usluge za projekte gospodarenja vodom, otpadnim vodama i otpadom</v>
      </c>
      <c r="B46" t="s">
        <v>26</v>
      </c>
      <c r="C46" t="s">
        <v>132</v>
      </c>
      <c r="D46" t="s">
        <v>131</v>
      </c>
    </row>
    <row r="47" spans="1:4">
      <c r="A47" t="str">
        <f t="shared" si="0"/>
        <v>ENERGIJA IZ OBNOVLJIVIH IZVORAInženjerske i arhitektonske usluge za projekte obnovljive energije</v>
      </c>
      <c r="B47" t="s">
        <v>10</v>
      </c>
      <c r="C47" t="s">
        <v>119</v>
      </c>
      <c r="D47" t="s">
        <v>131</v>
      </c>
    </row>
    <row r="48" spans="1:4" ht="16">
      <c r="A48" t="str">
        <f t="shared" si="0"/>
        <v>ČISTA MOBILNOSTUsluge tehničke inspekcije cestovnih vozila u pogledu emisija u zrak</v>
      </c>
      <c r="B48" t="s">
        <v>11</v>
      </c>
      <c r="C48" t="s">
        <v>73</v>
      </c>
      <c r="D48" s="1" t="s">
        <v>109</v>
      </c>
    </row>
    <row r="49" spans="1:4" ht="32">
      <c r="A49" t="str">
        <f t="shared" si="0"/>
        <v>ZELENE STRUČNE, ZNANSTVENE, TEHNIČKE I OBRAZOVNE DJELATNOSTIUsluge ekološkog savjetovanja</v>
      </c>
      <c r="B49" t="s">
        <v>12</v>
      </c>
      <c r="C49" t="s">
        <v>74</v>
      </c>
      <c r="D49" s="1" t="s">
        <v>169</v>
      </c>
    </row>
    <row r="50" spans="1:4" ht="64">
      <c r="A50" t="str">
        <f t="shared" si="0"/>
        <v>ZELENE STRUČNE, ZNANSTVENE, TEHNIČKE I OBRAZOVNE DJELATNOSTIUsluge istraživanja i razvoja za zaštitu okoliša i upravljanje resursima</v>
      </c>
      <c r="B50" t="s">
        <v>12</v>
      </c>
      <c r="C50" t="s">
        <v>78</v>
      </c>
      <c r="D50" s="1" t="s">
        <v>108</v>
      </c>
    </row>
    <row r="51" spans="1:4">
      <c r="A51" t="str">
        <f t="shared" si="0"/>
        <v>ZELENE STRUČNE, ZNANSTVENE, TEHNIČKE I OBRAZOVNE DJELATNOSTIUsluge prirodnih rezervata, uključujući očuvanje divljih životinja</v>
      </c>
      <c r="B51" t="s">
        <v>12</v>
      </c>
      <c r="C51" t="s">
        <v>75</v>
      </c>
      <c r="D51" t="s">
        <v>111</v>
      </c>
    </row>
    <row r="52" spans="1:4" ht="112">
      <c r="A52" t="str">
        <f t="shared" si="0"/>
        <v>ZELENE STRUČNE, ZNANSTVENE, TEHNIČKE I OBRAZOVNE DJELATNOSTIUsluge osposobljavanja za zaštitu okoliša i upravljanje resursima</v>
      </c>
      <c r="B52" t="s">
        <v>12</v>
      </c>
      <c r="C52" t="s">
        <v>76</v>
      </c>
      <c r="D52" s="1" t="s">
        <v>110</v>
      </c>
    </row>
    <row r="53" spans="1:4">
      <c r="A53" t="str">
        <f t="shared" ref="A53" si="1">B53&amp;C53</f>
        <v/>
      </c>
    </row>
  </sheetData>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614C-462D-4BFE-8C49-A19C6A5A3594}">
  <dimension ref="A1:H26"/>
  <sheetViews>
    <sheetView topLeftCell="B1" workbookViewId="0">
      <selection activeCell="G24" sqref="G24"/>
    </sheetView>
  </sheetViews>
  <sheetFormatPr baseColWidth="10" defaultColWidth="8.83203125" defaultRowHeight="15"/>
  <cols>
    <col min="1" max="1" width="24.5" customWidth="1"/>
    <col min="2" max="2" width="28.5" customWidth="1"/>
    <col min="3" max="3" width="32.6640625" customWidth="1"/>
    <col min="4" max="4" width="31.33203125" customWidth="1"/>
    <col min="5" max="5" width="24.5" customWidth="1"/>
    <col min="6" max="6" width="26" customWidth="1"/>
    <col min="7" max="7" width="18.5" customWidth="1"/>
    <col min="8" max="8" width="24.83203125" customWidth="1"/>
  </cols>
  <sheetData>
    <row r="1" spans="1:8">
      <c r="A1" t="s">
        <v>14</v>
      </c>
      <c r="B1" t="s">
        <v>15</v>
      </c>
      <c r="C1" t="s">
        <v>16</v>
      </c>
      <c r="D1" t="s">
        <v>17</v>
      </c>
      <c r="E1" t="s">
        <v>21</v>
      </c>
      <c r="F1" t="s">
        <v>19</v>
      </c>
      <c r="G1" t="s">
        <v>18</v>
      </c>
      <c r="H1" t="s">
        <v>20</v>
      </c>
    </row>
    <row r="2" spans="1:8">
      <c r="A2" t="s">
        <v>35</v>
      </c>
      <c r="B2" t="s">
        <v>36</v>
      </c>
      <c r="C2" t="s">
        <v>39</v>
      </c>
      <c r="D2" t="s">
        <v>61</v>
      </c>
      <c r="E2" t="s">
        <v>79</v>
      </c>
      <c r="F2" t="s">
        <v>68</v>
      </c>
      <c r="G2" t="s">
        <v>72</v>
      </c>
      <c r="H2" t="s">
        <v>74</v>
      </c>
    </row>
    <row r="3" spans="1:8">
      <c r="B3" t="s">
        <v>37</v>
      </c>
      <c r="C3" t="s">
        <v>135</v>
      </c>
      <c r="D3" t="s">
        <v>119</v>
      </c>
      <c r="E3" t="s">
        <v>62</v>
      </c>
      <c r="F3" t="s">
        <v>70</v>
      </c>
      <c r="G3" t="s">
        <v>73</v>
      </c>
      <c r="H3" t="s">
        <v>78</v>
      </c>
    </row>
    <row r="4" spans="1:8">
      <c r="B4" t="s">
        <v>38</v>
      </c>
      <c r="C4" t="s">
        <v>40</v>
      </c>
      <c r="E4" t="s">
        <v>63</v>
      </c>
      <c r="F4" t="s">
        <v>69</v>
      </c>
      <c r="H4" t="s">
        <v>75</v>
      </c>
    </row>
    <row r="5" spans="1:8">
      <c r="C5" t="s">
        <v>41</v>
      </c>
      <c r="E5" t="s">
        <v>64</v>
      </c>
      <c r="F5" t="s">
        <v>58</v>
      </c>
      <c r="H5" t="s">
        <v>76</v>
      </c>
    </row>
    <row r="6" spans="1:8">
      <c r="C6" t="s">
        <v>42</v>
      </c>
      <c r="E6" t="s">
        <v>66</v>
      </c>
      <c r="F6" t="s">
        <v>71</v>
      </c>
      <c r="H6" t="s">
        <v>168</v>
      </c>
    </row>
    <row r="7" spans="1:8">
      <c r="C7" t="s">
        <v>43</v>
      </c>
      <c r="E7" t="s">
        <v>65</v>
      </c>
      <c r="F7" t="s">
        <v>77</v>
      </c>
    </row>
    <row r="8" spans="1:8">
      <c r="C8" t="s">
        <v>46</v>
      </c>
      <c r="E8" t="s">
        <v>80</v>
      </c>
    </row>
    <row r="9" spans="1:8">
      <c r="C9" t="s">
        <v>45</v>
      </c>
      <c r="E9" t="s">
        <v>67</v>
      </c>
    </row>
    <row r="10" spans="1:8">
      <c r="C10" t="s">
        <v>44</v>
      </c>
      <c r="E10" t="s">
        <v>132</v>
      </c>
    </row>
    <row r="11" spans="1:8">
      <c r="C11" t="s">
        <v>47</v>
      </c>
    </row>
    <row r="12" spans="1:8">
      <c r="C12" t="s">
        <v>48</v>
      </c>
    </row>
    <row r="13" spans="1:8">
      <c r="C13" t="s">
        <v>49</v>
      </c>
    </row>
    <row r="14" spans="1:8">
      <c r="C14" t="s">
        <v>50</v>
      </c>
    </row>
    <row r="15" spans="1:8">
      <c r="C15" s="3" t="s">
        <v>51</v>
      </c>
    </row>
    <row r="16" spans="1:8">
      <c r="C16" t="s">
        <v>52</v>
      </c>
    </row>
    <row r="17" spans="3:3">
      <c r="C17" t="s">
        <v>53</v>
      </c>
    </row>
    <row r="18" spans="3:3">
      <c r="C18" t="s">
        <v>54</v>
      </c>
    </row>
    <row r="19" spans="3:3">
      <c r="C19" t="s">
        <v>55</v>
      </c>
    </row>
    <row r="20" spans="3:3">
      <c r="C20" t="s">
        <v>56</v>
      </c>
    </row>
    <row r="21" spans="3:3">
      <c r="C21" t="s">
        <v>57</v>
      </c>
    </row>
    <row r="22" spans="3:3">
      <c r="C22" t="s">
        <v>58</v>
      </c>
    </row>
    <row r="23" spans="3:3">
      <c r="C23" t="s">
        <v>59</v>
      </c>
    </row>
    <row r="24" spans="3:3">
      <c r="C24" t="s">
        <v>60</v>
      </c>
    </row>
    <row r="25" spans="3:3">
      <c r="C25" t="s">
        <v>58</v>
      </c>
    </row>
    <row r="26" spans="3:3">
      <c r="C26" t="s">
        <v>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5BAD4-18DF-4FB2-8E46-D783A58AA51E}">
  <dimension ref="A1:C8"/>
  <sheetViews>
    <sheetView workbookViewId="0">
      <selection activeCell="A29" sqref="A29"/>
    </sheetView>
  </sheetViews>
  <sheetFormatPr baseColWidth="10" defaultColWidth="8.83203125" defaultRowHeight="15"/>
  <cols>
    <col min="1" max="1" width="28.5" customWidth="1"/>
    <col min="2" max="2" width="24.5" customWidth="1"/>
    <col min="3" max="3" width="32.6640625" customWidth="1"/>
    <col min="4" max="4" width="31.33203125" customWidth="1"/>
    <col min="5" max="5" width="24.5" customWidth="1"/>
    <col min="6" max="6" width="26" customWidth="1"/>
    <col min="7" max="7" width="18.5" customWidth="1"/>
    <col min="8" max="8" width="24.83203125" customWidth="1"/>
  </cols>
  <sheetData>
    <row r="1" spans="1:3">
      <c r="A1" t="s">
        <v>7</v>
      </c>
      <c r="B1" t="s">
        <v>14</v>
      </c>
      <c r="C1" t="s">
        <v>141</v>
      </c>
    </row>
    <row r="2" spans="1:3">
      <c r="A2" t="s">
        <v>8</v>
      </c>
      <c r="B2" t="s">
        <v>15</v>
      </c>
      <c r="C2" t="s">
        <v>142</v>
      </c>
    </row>
    <row r="3" spans="1:3">
      <c r="A3" t="s">
        <v>9</v>
      </c>
      <c r="B3" t="s">
        <v>16</v>
      </c>
      <c r="C3" t="s">
        <v>142</v>
      </c>
    </row>
    <row r="4" spans="1:3">
      <c r="A4" t="s">
        <v>10</v>
      </c>
      <c r="B4" t="s">
        <v>17</v>
      </c>
      <c r="C4" t="s">
        <v>164</v>
      </c>
    </row>
    <row r="5" spans="1:3">
      <c r="A5" t="s">
        <v>26</v>
      </c>
      <c r="B5" t="s">
        <v>21</v>
      </c>
      <c r="C5" t="s">
        <v>143</v>
      </c>
    </row>
    <row r="6" spans="1:3">
      <c r="A6" t="s">
        <v>25</v>
      </c>
      <c r="B6" t="s">
        <v>19</v>
      </c>
      <c r="C6" t="s">
        <v>142</v>
      </c>
    </row>
    <row r="7" spans="1:3">
      <c r="A7" t="s">
        <v>11</v>
      </c>
      <c r="B7" t="s">
        <v>18</v>
      </c>
      <c r="C7" t="s">
        <v>142</v>
      </c>
    </row>
    <row r="8" spans="1:3">
      <c r="A8" t="s">
        <v>12</v>
      </c>
      <c r="B8" t="s">
        <v>20</v>
      </c>
      <c r="C8"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ZELENI PROIZVOD_USLUGA</vt:lpstr>
      <vt:lpstr>ZELENI PROIZVOD_USLUGA primjer</vt:lpstr>
      <vt:lpstr>ZELENA TRANSFORMACIJA</vt:lpstr>
      <vt:lpstr>ZELENA TRANSFORMACIJA primjer</vt:lpstr>
      <vt:lpstr>Ciljevi usluga_proizvod</vt:lpstr>
      <vt:lpstr>Ciljevi_transformacija</vt:lpstr>
      <vt:lpstr>šifarnik Indikativna lista NKD</vt:lpstr>
      <vt:lpstr>PODRUČJA + LISTA</vt:lpstr>
      <vt:lpstr>MAPIRANJE NAZIVI EKONOMSKIH POD</vt:lpstr>
      <vt:lpstr>'Ciljevi usluga_proizvod'!_Hlk95300105</vt:lpstr>
      <vt:lpstr>'MAPIRANJE NAZIVI EKONOMSKIH POD'!ČISTA_MOBILNOST</vt:lpstr>
      <vt:lpstr>ČISTA_MOBILNOST</vt:lpstr>
      <vt:lpstr>'MAPIRANJE NAZIVI EKONOMSKIH POD'!EKOLOŠKA_POLJOPRIVREDA</vt:lpstr>
      <vt:lpstr>EKOLOŠKA_POLJOPRIVREDA</vt:lpstr>
      <vt:lpstr>'MAPIRANJE NAZIVI EKONOMSKIH POD'!ENERGIJA_IZ_OBNOVLJIVIH_IZVORA</vt:lpstr>
      <vt:lpstr>ENERGIJA_IZ_OBNOVLJIVIH_IZVORA</vt:lpstr>
      <vt:lpstr>'MAPIRANJE NAZIVI EKONOMSKIH POD'!ODRŽIVA_OPSKRBA_UPRAVLJANJE_VODAMA_GOSPODARENJE_OTPADOM_TE_SANACIJA_OKOLIŠA</vt:lpstr>
      <vt:lpstr>ODRŽIVA_OPSKRBA_UPRAVLJANJE_VODAMA_GOSPODARENJE_OTPADOM_TE_SANACIJA_OKOLIŠA</vt:lpstr>
      <vt:lpstr>'MAPIRANJE NAZIVI EKONOMSKIH POD'!ODRŽIVO_UPRAVLJANJE_ŠUMAMA</vt:lpstr>
      <vt:lpstr>ODRŽIVO_UPRAVLJANJE_ŠUMAMA</vt:lpstr>
      <vt:lpstr>'MAPIRANJE NAZIVI EKONOMSKIH POD'!ZELENA_ODRŽIVA_GRADNJA</vt:lpstr>
      <vt:lpstr>ZELENA_ODRŽIVA_GRADNJA</vt:lpstr>
      <vt:lpstr>'MAPIRANJE NAZIVI EKONOMSKIH POD'!ZELENA_PRERAĐIVAČKA_INDUSTRIJA</vt:lpstr>
      <vt:lpstr>ZELENA_PRERAĐIVAČKA_INDUSTRIJA</vt:lpstr>
      <vt:lpstr>'MAPIRANJE NAZIVI EKONOMSKIH POD'!ZELENE_STRUČNE_ZNANSTVENE_TEHNIČKE_I_OBRAZOVNE_DJELATNOSTI</vt:lpstr>
      <vt:lpstr>ZELENE_STRUČNE_ZNANSTVENE_TEHNIČKE_I_OBRAZOVNE_DJELATNOSTI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Dinka Bujas</dc:creator>
  <cp:lastModifiedBy>Microsoft Office User</cp:lastModifiedBy>
  <dcterms:created xsi:type="dcterms:W3CDTF">2022-01-05T08:43:08Z</dcterms:created>
  <dcterms:modified xsi:type="dcterms:W3CDTF">2022-06-13T10:50:29Z</dcterms:modified>
</cp:coreProperties>
</file>